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Dışa Aktarma Özeti" sheetId="1" r:id="rId4"/>
    <sheet name="Ayarlar" sheetId="2" r:id="rId5"/>
    <sheet name="Örnek" sheetId="3" r:id="rId6"/>
    <sheet name="Pazartesi" sheetId="4" r:id="rId7"/>
    <sheet name="Salı" sheetId="5" r:id="rId8"/>
    <sheet name="Çarşamba" sheetId="6" r:id="rId9"/>
    <sheet name="Perşembe" sheetId="7" r:id="rId10"/>
    <sheet name="Cuma" sheetId="8" r:id="rId11"/>
    <sheet name="Cumartesi" sheetId="9" r:id="rId12"/>
    <sheet name="Pazar" sheetId="10" r:id="rId13"/>
  </sheets>
</workbook>
</file>

<file path=xl/sharedStrings.xml><?xml version="1.0" encoding="utf-8"?>
<sst xmlns="http://schemas.openxmlformats.org/spreadsheetml/2006/main" uniqueCount="48">
  <si>
    <t>Bu belge Numbers’dan dışa aktarıldı. Her bir tablo Excel çalışma sayfasına dönüştürüldü. Her bir Numbers sayfasındaki diğer tüm nesneler ayrı çalışma sayfalarına yerleştirildi. Lütfen formül hesaplamalarının Excel’de farklı olabileceğini unutmayın.</t>
  </si>
  <si>
    <t>Numbers Sayfası Adı</t>
  </si>
  <si>
    <t>Numbers Tablosu Adı</t>
  </si>
  <si>
    <t>Excel Çalışma Sayfası Adı</t>
  </si>
  <si>
    <t>Ayarlar</t>
  </si>
  <si>
    <t>Tablo 1</t>
  </si>
  <si>
    <t xml:space="preserve"> KALORİ BESLENME PROGRAMI</t>
  </si>
  <si>
    <t>Karbonhidrat</t>
  </si>
  <si>
    <t>Yağ</t>
  </si>
  <si>
    <t>Protein</t>
  </si>
  <si>
    <t>Kalori İhtiyacı</t>
  </si>
  <si>
    <t>Cal.</t>
  </si>
  <si>
    <t>Günlük Karbonhidrat İhtiyacınız</t>
  </si>
  <si>
    <t>Gr.</t>
  </si>
  <si>
    <t>Günlük Yağ İhtiyacınız</t>
  </si>
  <si>
    <t>Günlük Protein İhtiyacınız</t>
  </si>
  <si>
    <t>Örnek</t>
  </si>
  <si>
    <t>Besin</t>
  </si>
  <si>
    <t>Kalori</t>
  </si>
  <si>
    <t>Karbonhidrat - Gr</t>
  </si>
  <si>
    <t>Yağ - Gr</t>
  </si>
  <si>
    <t>Protein - Gr</t>
  </si>
  <si>
    <t>Süt 200 ml</t>
  </si>
  <si>
    <t>Yulaf 50 gr</t>
  </si>
  <si>
    <t>Yumurta 4 Tam</t>
  </si>
  <si>
    <t>Domates 1 Adet</t>
  </si>
  <si>
    <t>Peynir 50 gr</t>
  </si>
  <si>
    <t>Elma</t>
  </si>
  <si>
    <t>Muz 2 Adet</t>
  </si>
  <si>
    <t>Badem 1Avuç</t>
  </si>
  <si>
    <t>Hindi 150 gr</t>
  </si>
  <si>
    <t>Pirinç 200 gr-Pişmemiş</t>
  </si>
  <si>
    <t>Brokoli 200 gr</t>
  </si>
  <si>
    <t>Tavuk Göğsü 150 gr</t>
  </si>
  <si>
    <t>Noğut Yemeği 300 gr</t>
  </si>
  <si>
    <t>Yoğurt 150 gr</t>
  </si>
  <si>
    <t>Çoban Salata 100 gr</t>
  </si>
  <si>
    <t>Genel Toplam</t>
  </si>
  <si>
    <t>Fark</t>
  </si>
  <si>
    <t>Pazartesi</t>
  </si>
  <si>
    <t>BUGÜNKÜ ORANLARINIZ</t>
  </si>
  <si>
    <t>Hedefiniz Calori Olarak</t>
  </si>
  <si>
    <t>Salı</t>
  </si>
  <si>
    <t>Çarşamba</t>
  </si>
  <si>
    <t>Perşembe</t>
  </si>
  <si>
    <t>Cuma</t>
  </si>
  <si>
    <t>Cumartesi</t>
  </si>
  <si>
    <t>Pazar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</si>
</sst>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&quot; &quot;;&quot;-&quot;0.0&quot; &quot;"/>
  </numFmts>
  <fonts count="23">
    <font>
      <sz val="12"/>
      <color indexed="8"/>
      <name val="Calibri"/>
    </font>
    <font>
      <sz val="14"/>
      <color indexed="8"/>
      <name val="Calibri"/>
    </font>
    <font>
      <sz val="12"/>
      <color indexed="8"/>
      <name val="Helvetica Neue"/>
    </font>
    <font>
      <u val="single"/>
      <sz val="12"/>
      <color indexed="11"/>
      <name val="Calibri"/>
    </font>
    <font>
      <sz val="15"/>
      <color indexed="8"/>
      <name val="Calibri"/>
    </font>
    <font>
      <sz val="22"/>
      <color indexed="13"/>
      <name val="Avenir Heavy"/>
    </font>
    <font>
      <sz val="12"/>
      <color indexed="14"/>
      <name val="Calibri"/>
    </font>
    <font>
      <sz val="14"/>
      <color indexed="14"/>
      <name val="Avenir Book"/>
    </font>
    <font>
      <sz val="14"/>
      <color indexed="8"/>
      <name val="Avenir Book"/>
    </font>
    <font>
      <sz val="12"/>
      <color indexed="8"/>
      <name val="Avenir Book"/>
    </font>
    <font>
      <sz val="12"/>
      <color indexed="13"/>
      <name val="Calibri"/>
    </font>
    <font>
      <sz val="18"/>
      <color indexed="14"/>
      <name val="Avenir Heavy"/>
    </font>
    <font>
      <sz val="12"/>
      <color indexed="13"/>
      <name val="Avenir Book"/>
    </font>
    <font>
      <sz val="24"/>
      <color indexed="13"/>
      <name val="Avenir Book"/>
    </font>
    <font>
      <sz val="16"/>
      <color indexed="14"/>
      <name val="Helvetica"/>
    </font>
    <font>
      <sz val="16"/>
      <color indexed="8"/>
      <name val="Helvetica"/>
    </font>
    <font>
      <sz val="16"/>
      <color indexed="14"/>
      <name val="Avenir Heavy"/>
    </font>
    <font>
      <sz val="14"/>
      <color indexed="8"/>
      <name val="Avenir Heavy"/>
    </font>
    <font>
      <sz val="12"/>
      <color indexed="14"/>
      <name val="Avenir Book"/>
    </font>
    <font>
      <sz val="12"/>
      <color indexed="22"/>
      <name val="Avenir Book"/>
    </font>
    <font>
      <b val="1"/>
      <sz val="14"/>
      <color indexed="22"/>
      <name val="Calibri"/>
    </font>
    <font>
      <sz val="120"/>
      <color indexed="24"/>
      <name val="Futura"/>
    </font>
    <font>
      <sz val="12"/>
      <color indexed="19"/>
      <name val="Avenir Heavy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8"/>
        <bgColor auto="1"/>
      </patternFill>
    </fill>
  </fills>
  <borders count="16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20"/>
      </right>
      <top/>
      <bottom/>
      <diagonal/>
    </border>
    <border>
      <left style="hair">
        <color indexed="20"/>
      </left>
      <right style="hair">
        <color indexed="20"/>
      </right>
      <top/>
      <bottom/>
      <diagonal/>
    </border>
    <border>
      <left style="hair">
        <color indexed="20"/>
      </left>
      <right style="dotted">
        <color indexed="20"/>
      </right>
      <top/>
      <bottom/>
      <diagonal/>
    </border>
    <border>
      <left style="dotted">
        <color indexed="20"/>
      </left>
      <right/>
      <top/>
      <bottom/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95">
    <xf numFmtId="0" fontId="0" applyNumberFormat="0" applyFont="1" applyFill="0" applyBorder="0" applyAlignment="1" applyProtection="0">
      <alignment vertical="bottom"/>
    </xf>
    <xf numFmtId="0" fontId="0" applyNumberFormat="0" applyFont="1" applyFill="0" applyBorder="0" applyAlignment="1" applyProtection="0">
      <alignment horizontal="left" vertical="bottom" wrapText="1"/>
    </xf>
    <xf numFmtId="0" fontId="1" applyNumberFormat="0" applyFont="1" applyFill="0" applyBorder="0" applyAlignment="1" applyProtection="0">
      <alignment horizontal="left" vertical="bottom"/>
    </xf>
    <xf numFmtId="0" fontId="0" fillId="2" applyNumberFormat="0" applyFont="1" applyFill="1" applyBorder="0" applyAlignment="1" applyProtection="0">
      <alignment horizontal="left" vertical="bottom"/>
    </xf>
    <xf numFmtId="0" fontId="0" fillId="3" applyNumberFormat="0" applyFont="1" applyFill="1" applyBorder="0" applyAlignment="1" applyProtection="0">
      <alignment horizontal="left" vertical="bottom"/>
    </xf>
    <xf numFmtId="0" fontId="3" fillId="3" applyNumberFormat="0" applyFont="1" applyFill="1" applyBorder="0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49" fontId="5" borderId="5" applyNumberFormat="1" applyFont="1" applyFill="0" applyBorder="1" applyAlignment="1" applyProtection="0">
      <alignment horizontal="left" vertical="bottom"/>
    </xf>
    <xf numFmtId="3" fontId="5" borderId="5" applyNumberFormat="1" applyFont="1" applyFill="0" applyBorder="1" applyAlignment="1" applyProtection="0">
      <alignment horizontal="left"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0" fontId="6" borderId="5" applyNumberFormat="0" applyFont="1" applyFill="0" applyBorder="1" applyAlignment="1" applyProtection="0">
      <alignment vertical="bottom"/>
    </xf>
    <xf numFmtId="49" fontId="7" borderId="5" applyNumberFormat="1" applyFont="1" applyFill="0" applyBorder="1" applyAlignment="1" applyProtection="0">
      <alignment horizontal="center" vertical="bottom"/>
    </xf>
    <xf numFmtId="49" fontId="7" borderId="6" applyNumberFormat="1" applyFont="1" applyFill="0" applyBorder="1" applyAlignment="1" applyProtection="0">
      <alignment horizontal="center" vertical="bottom"/>
    </xf>
    <xf numFmtId="3" fontId="7" borderId="5" applyNumberFormat="1" applyFont="1" applyFill="0" applyBorder="1" applyAlignment="1" applyProtection="0">
      <alignment horizontal="center" vertical="bottom"/>
    </xf>
    <xf numFmtId="3" fontId="7" borderId="6" applyNumberFormat="1" applyFont="1" applyFill="0" applyBorder="1" applyAlignment="1" applyProtection="0">
      <alignment horizontal="center" vertical="bottom"/>
    </xf>
    <xf numFmtId="0" fontId="8" borderId="5" applyNumberFormat="0" applyFont="1" applyFill="0" applyBorder="1" applyAlignment="1" applyProtection="0">
      <alignment vertical="bottom"/>
    </xf>
    <xf numFmtId="0" fontId="9" borderId="5" applyNumberFormat="0" applyFont="1" applyFill="0" applyBorder="1" applyAlignment="1" applyProtection="0">
      <alignment vertical="bottom"/>
    </xf>
    <xf numFmtId="0" fontId="10" borderId="5" applyNumberFormat="0" applyFont="1" applyFill="0" applyBorder="1" applyAlignment="1" applyProtection="0">
      <alignment vertical="bottom"/>
    </xf>
    <xf numFmtId="2" fontId="10" borderId="5" applyNumberFormat="1" applyFont="1" applyFill="0" applyBorder="1" applyAlignment="1" applyProtection="0">
      <alignment vertical="bottom"/>
    </xf>
    <xf numFmtId="49" fontId="11" fillId="4" borderId="5" applyNumberFormat="1" applyFont="1" applyFill="1" applyBorder="1" applyAlignment="1" applyProtection="0">
      <alignment vertical="bottom"/>
    </xf>
    <xf numFmtId="0" fontId="12" fillId="4" borderId="5" applyNumberFormat="0" applyFont="1" applyFill="1" applyBorder="1" applyAlignment="1" applyProtection="0">
      <alignment vertical="bottom"/>
    </xf>
    <xf numFmtId="3" fontId="13" fillId="5" borderId="5" applyNumberFormat="1" applyFont="1" applyFill="1" applyBorder="1" applyAlignment="1" applyProtection="0">
      <alignment vertical="bottom"/>
    </xf>
    <xf numFmtId="49" fontId="13" fillId="6" borderId="5" applyNumberFormat="1" applyFont="1" applyFill="1" applyBorder="1" applyAlignment="1" applyProtection="0">
      <alignment vertical="bottom"/>
    </xf>
    <xf numFmtId="49" fontId="11" fillId="7" borderId="5" applyNumberFormat="1" applyFont="1" applyFill="1" applyBorder="1" applyAlignment="1" applyProtection="0">
      <alignment vertical="bottom"/>
    </xf>
    <xf numFmtId="2" fontId="10" fillId="7" borderId="5" applyNumberFormat="1" applyFont="1" applyFill="1" applyBorder="1" applyAlignment="1" applyProtection="0">
      <alignment vertical="bottom"/>
    </xf>
    <xf numFmtId="2" fontId="0" borderId="5" applyNumberFormat="1" applyFont="1" applyFill="0" applyBorder="1" applyAlignment="1" applyProtection="0">
      <alignment vertical="bottom"/>
    </xf>
    <xf numFmtId="3" fontId="13" fillId="6" borderId="5" applyNumberFormat="1" applyFont="1" applyFill="1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2" fontId="0" borderId="8" applyNumberFormat="1" applyFont="1" applyFill="0" applyBorder="1" applyAlignment="1" applyProtection="0">
      <alignment vertical="bottom"/>
    </xf>
    <xf numFmtId="0" fontId="0" borderId="9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8" borderId="1" applyNumberFormat="0" applyFont="1" applyFill="1" applyBorder="1" applyAlignment="1" applyProtection="0">
      <alignment vertical="bottom"/>
    </xf>
    <xf numFmtId="0" fontId="0" fillId="8" borderId="2" applyNumberFormat="0" applyFont="1" applyFill="1" applyBorder="1" applyAlignment="1" applyProtection="0">
      <alignment vertical="bottom"/>
    </xf>
    <xf numFmtId="0" fontId="0" fillId="8" borderId="3" applyNumberFormat="0" applyFont="1" applyFill="1" applyBorder="1" applyAlignment="1" applyProtection="0">
      <alignment vertical="bottom"/>
    </xf>
    <xf numFmtId="0" fontId="0" fillId="8" borderId="4" applyNumberFormat="0" applyFont="1" applyFill="1" applyBorder="1" applyAlignment="1" applyProtection="0">
      <alignment vertical="bottom"/>
    </xf>
    <xf numFmtId="0" fontId="9" fillId="8" borderId="5" applyNumberFormat="0" applyFont="1" applyFill="1" applyBorder="1" applyAlignment="1" applyProtection="0">
      <alignment vertical="bottom"/>
    </xf>
    <xf numFmtId="0" fontId="0" fillId="8" borderId="5" applyNumberFormat="0" applyFont="1" applyFill="1" applyBorder="1" applyAlignment="1" applyProtection="0">
      <alignment vertical="bottom"/>
    </xf>
    <xf numFmtId="0" fontId="9" fillId="8" borderId="5" applyNumberFormat="0" applyFont="1" applyFill="1" applyBorder="1" applyAlignment="1" applyProtection="0">
      <alignment horizontal="center" vertical="bottom"/>
    </xf>
    <xf numFmtId="0" fontId="0" fillId="8" borderId="6" applyNumberFormat="0" applyFont="1" applyFill="1" applyBorder="1" applyAlignment="1" applyProtection="0">
      <alignment vertical="bottom"/>
    </xf>
    <xf numFmtId="49" fontId="16" fillId="9" borderId="5" applyNumberFormat="1" applyFont="1" applyFill="1" applyBorder="1" applyAlignment="1" applyProtection="0">
      <alignment horizontal="center" vertical="bottom"/>
    </xf>
    <xf numFmtId="0" fontId="17" fillId="8" borderId="5" applyNumberFormat="0" applyFont="1" applyFill="1" applyBorder="1" applyAlignment="1" applyProtection="0">
      <alignment vertical="bottom"/>
    </xf>
    <xf numFmtId="0" fontId="8" fillId="8" borderId="5" applyNumberFormat="0" applyFont="1" applyFill="1" applyBorder="1" applyAlignment="1" applyProtection="0">
      <alignment vertical="bottom"/>
    </xf>
    <xf numFmtId="49" fontId="8" fillId="10" borderId="10" applyNumberFormat="1" applyFont="1" applyFill="1" applyBorder="1" applyAlignment="1" applyProtection="0">
      <alignment vertical="bottom"/>
    </xf>
    <xf numFmtId="0" fontId="8" fillId="10" borderId="11" applyNumberFormat="1" applyFont="1" applyFill="1" applyBorder="1" applyAlignment="1" applyProtection="0">
      <alignment horizontal="center" vertical="bottom"/>
    </xf>
    <xf numFmtId="0" fontId="8" fillId="10" borderId="12" applyNumberFormat="1" applyFont="1" applyFill="1" applyBorder="1" applyAlignment="1" applyProtection="0">
      <alignment horizontal="center" vertical="bottom"/>
    </xf>
    <xf numFmtId="0" fontId="8" fillId="10" borderId="13" applyNumberFormat="1" applyFont="1" applyFill="1" applyBorder="1" applyAlignment="1" applyProtection="0">
      <alignment horizontal="center" vertical="bottom"/>
    </xf>
    <xf numFmtId="0" fontId="8" fillId="10" borderId="14" applyNumberFormat="1" applyFont="1" applyFill="1" applyBorder="1" applyAlignment="1" applyProtection="0">
      <alignment horizontal="center" vertical="bottom"/>
    </xf>
    <xf numFmtId="0" fontId="0" fillId="8" borderId="15" applyNumberFormat="0" applyFont="1" applyFill="1" applyBorder="1" applyAlignment="1" applyProtection="0">
      <alignment vertical="bottom"/>
    </xf>
    <xf numFmtId="49" fontId="8" fillId="8" borderId="10" applyNumberFormat="1" applyFont="1" applyFill="1" applyBorder="1" applyAlignment="1" applyProtection="0">
      <alignment vertical="bottom"/>
    </xf>
    <xf numFmtId="0" fontId="8" fillId="8" borderId="11" applyNumberFormat="1" applyFont="1" applyFill="1" applyBorder="1" applyAlignment="1" applyProtection="0">
      <alignment horizontal="center" vertical="bottom"/>
    </xf>
    <xf numFmtId="0" fontId="8" fillId="8" borderId="12" applyNumberFormat="1" applyFont="1" applyFill="1" applyBorder="1" applyAlignment="1" applyProtection="0">
      <alignment horizontal="center" vertical="bottom"/>
    </xf>
    <xf numFmtId="0" fontId="8" fillId="8" borderId="13" applyNumberFormat="1" applyFont="1" applyFill="1" applyBorder="1" applyAlignment="1" applyProtection="0">
      <alignment horizontal="center" vertical="bottom"/>
    </xf>
    <xf numFmtId="0" fontId="8" fillId="8" borderId="14" applyNumberFormat="1" applyFont="1" applyFill="1" applyBorder="1" applyAlignment="1" applyProtection="0">
      <alignment horizontal="center" vertical="bottom"/>
    </xf>
    <xf numFmtId="9" fontId="8" fillId="8" borderId="5" applyNumberFormat="1" applyFont="1" applyFill="1" applyBorder="1" applyAlignment="1" applyProtection="0">
      <alignment vertical="bottom"/>
    </xf>
    <xf numFmtId="0" fontId="8" fillId="10" borderId="10" applyNumberFormat="0" applyFont="1" applyFill="1" applyBorder="1" applyAlignment="1" applyProtection="0">
      <alignment vertical="bottom"/>
    </xf>
    <xf numFmtId="0" fontId="8" fillId="10" borderId="11" applyNumberFormat="0" applyFont="1" applyFill="1" applyBorder="1" applyAlignment="1" applyProtection="0">
      <alignment horizontal="center" vertical="bottom"/>
    </xf>
    <xf numFmtId="0" fontId="8" fillId="10" borderId="12" applyNumberFormat="0" applyFont="1" applyFill="1" applyBorder="1" applyAlignment="1" applyProtection="0">
      <alignment horizontal="center" vertical="bottom"/>
    </xf>
    <xf numFmtId="0" fontId="8" fillId="10" borderId="13" applyNumberFormat="0" applyFont="1" applyFill="1" applyBorder="1" applyAlignment="1" applyProtection="0">
      <alignment horizontal="center" vertical="bottom"/>
    </xf>
    <xf numFmtId="0" fontId="8" fillId="10" borderId="14" applyNumberFormat="0" applyFont="1" applyFill="1" applyBorder="1" applyAlignment="1" applyProtection="0">
      <alignment horizontal="center" vertical="bottom"/>
    </xf>
    <xf numFmtId="0" fontId="8" fillId="8" borderId="10" applyNumberFormat="0" applyFont="1" applyFill="1" applyBorder="1" applyAlignment="1" applyProtection="0">
      <alignment vertical="bottom"/>
    </xf>
    <xf numFmtId="0" fontId="8" fillId="8" borderId="11" applyNumberFormat="0" applyFont="1" applyFill="1" applyBorder="1" applyAlignment="1" applyProtection="0">
      <alignment horizontal="center" vertical="bottom"/>
    </xf>
    <xf numFmtId="0" fontId="8" fillId="8" borderId="12" applyNumberFormat="0" applyFont="1" applyFill="1" applyBorder="1" applyAlignment="1" applyProtection="0">
      <alignment horizontal="center" vertical="bottom"/>
    </xf>
    <xf numFmtId="0" fontId="8" fillId="8" borderId="13" applyNumberFormat="0" applyFont="1" applyFill="1" applyBorder="1" applyAlignment="1" applyProtection="0">
      <alignment horizontal="center" vertical="bottom"/>
    </xf>
    <xf numFmtId="0" fontId="8" fillId="8" borderId="14" applyNumberFormat="0" applyFont="1" applyFill="1" applyBorder="1" applyAlignment="1" applyProtection="0">
      <alignment horizontal="center" vertical="bottom"/>
    </xf>
    <xf numFmtId="0" fontId="8" fillId="8" borderId="5" applyNumberFormat="0" applyFont="1" applyFill="1" applyBorder="1" applyAlignment="1" applyProtection="0">
      <alignment horizontal="center" vertical="bottom"/>
    </xf>
    <xf numFmtId="49" fontId="8" fillId="8" borderId="5" applyNumberFormat="1" applyFont="1" applyFill="1" applyBorder="1" applyAlignment="1" applyProtection="0">
      <alignment horizontal="center" vertical="bottom"/>
    </xf>
    <xf numFmtId="49" fontId="8" fillId="8" borderId="5" applyNumberFormat="1" applyFont="1" applyFill="1" applyBorder="1" applyAlignment="1" applyProtection="0">
      <alignment vertical="bottom"/>
    </xf>
    <xf numFmtId="0" fontId="8" fillId="8" borderId="5" applyNumberFormat="1" applyFont="1" applyFill="1" applyBorder="1" applyAlignment="1" applyProtection="0">
      <alignment horizontal="center" vertical="bottom"/>
    </xf>
    <xf numFmtId="59" fontId="8" fillId="8" borderId="5" applyNumberFormat="1" applyFont="1" applyFill="1" applyBorder="1" applyAlignment="1" applyProtection="0">
      <alignment horizontal="center" vertical="bottom"/>
    </xf>
    <xf numFmtId="0" fontId="0" fillId="8" borderId="7" applyNumberFormat="0" applyFont="1" applyFill="1" applyBorder="1" applyAlignment="1" applyProtection="0">
      <alignment vertical="bottom"/>
    </xf>
    <xf numFmtId="0" fontId="0" fillId="8" borderId="8" applyNumberFormat="0" applyFont="1" applyFill="1" applyBorder="1" applyAlignment="1" applyProtection="0">
      <alignment vertical="bottom"/>
    </xf>
    <xf numFmtId="0" fontId="0" fillId="8" borderId="9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22" fillId="11" borderId="5" applyNumberFormat="1" applyFont="1" applyFill="1" applyBorder="1" applyAlignment="1" applyProtection="0">
      <alignment horizontal="center" vertical="bottom"/>
    </xf>
    <xf numFmtId="0" fontId="22" fillId="11" borderId="5" applyNumberFormat="0" applyFont="1" applyFill="1" applyBorder="1" applyAlignment="1" applyProtection="0">
      <alignment horizontal="center" vertical="bottom"/>
    </xf>
    <xf numFmtId="0" fontId="9" fillId="10" borderId="5" applyNumberFormat="0" applyFont="1" applyFill="1" applyBorder="1" applyAlignment="1" applyProtection="0">
      <alignment horizontal="center" vertical="bottom"/>
    </xf>
    <xf numFmtId="49" fontId="8" fillId="10" borderId="5" applyNumberFormat="1" applyFont="1" applyFill="1" applyBorder="1" applyAlignment="1" applyProtection="0">
      <alignment horizontal="center" vertical="bottom"/>
    </xf>
    <xf numFmtId="0" fontId="9" fillId="8" borderId="6" applyNumberFormat="0" applyFont="1" applyFill="1" applyBorder="1" applyAlignment="1" applyProtection="0">
      <alignment horizontal="center" vertical="bottom"/>
    </xf>
    <xf numFmtId="0" fontId="9" fillId="8" borderId="5" applyNumberFormat="1" applyFont="1" applyFill="1" applyBorder="1" applyAlignment="1" applyProtection="0">
      <alignment horizontal="center" vertical="bottom"/>
    </xf>
    <xf numFmtId="49" fontId="7" fillId="11" borderId="5" applyNumberFormat="1" applyFont="1" applyFill="1" applyBorder="1" applyAlignment="1" applyProtection="0">
      <alignment horizontal="center" vertical="bottom"/>
    </xf>
    <xf numFmtId="49" fontId="8" fillId="10" borderId="8" applyNumberFormat="1" applyFont="1" applyFill="1" applyBorder="1" applyAlignment="1" applyProtection="0">
      <alignment vertical="bottom"/>
    </xf>
    <xf numFmtId="3" fontId="0" fillId="10" borderId="8" applyNumberFormat="1" applyFont="1" applyFill="1" applyBorder="1" applyAlignment="1" applyProtection="0">
      <alignment vertical="bottom"/>
    </xf>
    <xf numFmtId="3" fontId="9" fillId="10" borderId="8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aaaaa"/>
      <rgbColor rgb="ff363636"/>
      <rgbColor rgb="ffffffff"/>
      <rgbColor rgb="ff737373"/>
      <rgbColor rgb="ffffdf7f"/>
      <rgbColor rgb="ffd8d8d8"/>
      <rgbColor rgb="fff4b083"/>
      <rgbColor rgb="ffe7e6e6"/>
      <rgbColor rgb="ffadacac"/>
      <rgbColor rgb="ffff0000"/>
      <rgbColor rgb="ff595959"/>
      <rgbColor rgb="ffa5a5a5"/>
      <rgbColor rgb="ffc0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1" i="0" strike="noStrike" sz="1400" u="none">
                <a:solidFill>
                  <a:srgbClr val="595959"/>
                </a:solidFill>
                <a:latin typeface="Calibri"/>
              </a:defRPr>
            </a:pPr>
            <a:r>
              <a:rPr b="1" i="0" strike="noStrike" sz="1400" u="none">
                <a:solidFill>
                  <a:srgbClr val="595959"/>
                </a:solidFill>
                <a:latin typeface="Calibri"/>
              </a:rPr>
              <a:t>Hedef Oranlarınız</a:t>
            </a:r>
          </a:p>
        </c:rich>
      </c:tx>
      <c:layout>
        <c:manualLayout>
          <c:xMode val="edge"/>
          <c:yMode val="edge"/>
          <c:x val="0.239597"/>
          <c:y val="0"/>
          <c:w val="0.520807"/>
          <c:h val="0.0963681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05"/>
          <c:y val="0.0963681"/>
          <c:w val="0.99"/>
          <c:h val="0.78728"/>
        </c:manualLayout>
      </c:layout>
      <c:pieChart>
        <c:varyColors val="0"/>
        <c:ser>
          <c:idx val="0"/>
          <c:order val="0"/>
          <c:tx>
            <c:v/>
          </c:tx>
          <c:spPr>
            <a:solidFill>
              <a:schemeClr val="accent2"/>
            </a:solidFill>
            <a:ln w="19050" cap="flat">
              <a:solidFill>
                <a:srgbClr val="FFFFFF"/>
              </a:solidFill>
              <a:prstDash val="solid"/>
              <a:round/>
            </a:ln>
            <a:effectLst/>
          </c:spPr>
          <c:explosion val="3"/>
          <c:dPt>
            <c:idx val="0"/>
            <c:explosion val="3"/>
            <c:spPr>
              <a:solidFill>
                <a:schemeClr val="accent2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Pt>
            <c:idx val="1"/>
            <c:explosion val="3"/>
            <c:spPr>
              <a:solidFill>
                <a:schemeClr val="accent4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Pt>
            <c:idx val="2"/>
            <c:explosion val="3"/>
            <c:spPr>
              <a:solidFill>
                <a:schemeClr val="accent6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Lbls>
            <c:dLbl>
              <c:idx val="0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Avenir Book"/>
                  </a:defRPr>
                </a:pPr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noFill/>
                <a:ln w="9525" cap="flat">
                  <a:solidFill>
                    <a:srgbClr val="A6A6A6"/>
                  </a:solidFill>
                  <a:prstDash val="solid"/>
                  <a:round/>
                </a:ln>
                <a:effectLst/>
              </c:spPr>
            </c:leaderLines>
          </c:dLbls>
          <c:cat>
            <c:strRef>
              <c:f>'Ayarlar'!$K$3:$M$3</c:f>
              <c:strCache>
                <c:ptCount val="3"/>
                <c:pt idx="0">
                  <c:v>Karbonhidrat</c:v>
                </c:pt>
                <c:pt idx="1">
                  <c:v>Yağ</c:v>
                </c:pt>
                <c:pt idx="2">
                  <c:v>Protein</c:v>
                </c:pt>
              </c:strCache>
            </c:strRef>
          </c:cat>
          <c:val>
            <c:numRef>
              <c:f>'Ayarlar'!$K$4:$M$4</c:f>
              <c:numCache>
                <c:ptCount val="3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</c:numCache>
            </c:numRef>
          </c:val>
        </c:ser>
        <c:firstSliceAng val="0"/>
      </c:pieChart>
      <c:spPr>
        <a:noFill/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00112835"/>
          <c:y val="0.930202"/>
          <c:w val="0.997743"/>
          <c:h val="0.069797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200" u="none">
              <a:solidFill>
                <a:srgbClr val="595959"/>
              </a:solidFill>
              <a:latin typeface="Avenir Book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1" i="0" strike="noStrike" sz="1400" u="none">
                <a:solidFill>
                  <a:srgbClr val="595959"/>
                </a:solidFill>
                <a:latin typeface="Calibri"/>
              </a:defRPr>
            </a:pPr>
            <a:r>
              <a:rPr b="1" i="0" strike="noStrike" sz="1400" u="none">
                <a:solidFill>
                  <a:srgbClr val="595959"/>
                </a:solidFill>
                <a:latin typeface="Calibri"/>
              </a:rPr>
              <a:t>Bugünkü Oranlarınızın Dağılımı</a:t>
            </a:r>
          </a:p>
        </c:rich>
      </c:tx>
      <c:layout>
        <c:manualLayout>
          <c:xMode val="edge"/>
          <c:yMode val="edge"/>
          <c:x val="0.047114"/>
          <c:y val="0"/>
          <c:w val="0.905772"/>
          <c:h val="0.0963681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05"/>
          <c:y val="0.0963681"/>
          <c:w val="0.99"/>
          <c:h val="0.78728"/>
        </c:manualLayout>
      </c:layout>
      <c:pieChart>
        <c:varyColors val="0"/>
        <c:ser>
          <c:idx val="0"/>
          <c:order val="0"/>
          <c:tx>
            <c:strRef>
              <c:f>'Perşembe'!$H$21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2"/>
            </a:solidFill>
            <a:ln w="19050" cap="flat">
              <a:solidFill>
                <a:srgbClr val="FFFFFF"/>
              </a:solidFill>
              <a:prstDash val="solid"/>
              <a:round/>
            </a:ln>
            <a:effectLst/>
          </c:spPr>
          <c:explosion val="3"/>
          <c:dPt>
            <c:idx val="0"/>
            <c:explosion val="3"/>
            <c:spPr>
              <a:solidFill>
                <a:schemeClr val="accent2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Pt>
            <c:idx val="1"/>
            <c:explosion val="3"/>
            <c:spPr>
              <a:solidFill>
                <a:schemeClr val="accent4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Pt>
            <c:idx val="2"/>
            <c:explosion val="3"/>
            <c:spPr>
              <a:solidFill>
                <a:schemeClr val="accent6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Lbls>
            <c:dLbl>
              <c:idx val="0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Avenir Book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leaderLines>
              <c:spPr>
                <a:noFill/>
                <a:ln w="6350" cap="flat">
                  <a:solidFill>
                    <a:srgbClr val="000000"/>
                  </a:solidFill>
                  <a:prstDash val="solid"/>
                  <a:miter lim="400000"/>
                </a:ln>
                <a:effectLst/>
              </c:spPr>
            </c:leaderLines>
          </c:dLbls>
          <c:cat>
            <c:strRef>
              <c:f>'Perşembe'!$I$20:$K$20</c:f>
              <c:strCache>
                <c:ptCount val="3"/>
                <c:pt idx="0">
                  <c:v>Karbonhidrat</c:v>
                </c:pt>
                <c:pt idx="1">
                  <c:v>Yağ</c:v>
                </c:pt>
                <c:pt idx="2">
                  <c:v>Protein</c:v>
                </c:pt>
              </c:strCache>
            </c:strRef>
          </c:cat>
          <c:val>
            <c:numRef>
              <c:f>'Perşembe'!$I$21:$K$21</c:f>
              <c:numCache>
                <c:ptCount val="3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</c:numCache>
            </c:numRef>
          </c:val>
        </c:ser>
        <c:firstSliceAng val="0"/>
      </c:pieChart>
      <c:spPr>
        <a:noFill/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00112835"/>
          <c:y val="0.930202"/>
          <c:w val="0.997743"/>
          <c:h val="0.069797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200" u="none">
              <a:solidFill>
                <a:srgbClr val="595959"/>
              </a:solidFill>
              <a:latin typeface="Avenir Book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1" i="0" strike="noStrike" sz="1400" u="none">
                <a:solidFill>
                  <a:srgbClr val="595959"/>
                </a:solidFill>
                <a:latin typeface="Calibri"/>
              </a:defRPr>
            </a:pPr>
            <a:r>
              <a:rPr b="1" i="0" strike="noStrike" sz="1400" u="none">
                <a:solidFill>
                  <a:srgbClr val="595959"/>
                </a:solidFill>
                <a:latin typeface="Calibri"/>
              </a:rPr>
              <a:t>Hedef Oranlarınız</a:t>
            </a:r>
          </a:p>
        </c:rich>
      </c:tx>
      <c:layout>
        <c:manualLayout>
          <c:xMode val="edge"/>
          <c:yMode val="edge"/>
          <c:x val="0.239597"/>
          <c:y val="0"/>
          <c:w val="0.520807"/>
          <c:h val="0.0963681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05"/>
          <c:y val="0.0963681"/>
          <c:w val="0.99"/>
          <c:h val="0.78728"/>
        </c:manualLayout>
      </c:layout>
      <c:pieChart>
        <c:varyColors val="0"/>
        <c:ser>
          <c:idx val="0"/>
          <c:order val="0"/>
          <c:tx>
            <c:strRef>
              <c:f>'Cuma'!$C$37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2"/>
            </a:solidFill>
            <a:ln w="19050" cap="flat">
              <a:solidFill>
                <a:srgbClr val="FFFFFF"/>
              </a:solidFill>
              <a:prstDash val="solid"/>
              <a:round/>
            </a:ln>
            <a:effectLst/>
          </c:spPr>
          <c:explosion val="3"/>
          <c:dPt>
            <c:idx val="0"/>
            <c:explosion val="3"/>
            <c:spPr>
              <a:solidFill>
                <a:schemeClr val="accent2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Pt>
            <c:idx val="1"/>
            <c:explosion val="3"/>
            <c:spPr>
              <a:solidFill>
                <a:schemeClr val="accent4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Pt>
            <c:idx val="2"/>
            <c:explosion val="3"/>
            <c:spPr>
              <a:solidFill>
                <a:schemeClr val="accent6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Lbls>
            <c:dLbl>
              <c:idx val="0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Avenir Book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noFill/>
                <a:ln w="9525" cap="flat">
                  <a:solidFill>
                    <a:srgbClr val="A6A6A6"/>
                  </a:solidFill>
                  <a:prstDash val="solid"/>
                  <a:round/>
                </a:ln>
                <a:effectLst/>
              </c:spPr>
            </c:leaderLines>
          </c:dLbls>
          <c:cat>
            <c:strRef>
              <c:f>'Cuma'!$D$36:$F$36</c:f>
              <c:strCache>
                <c:ptCount val="3"/>
                <c:pt idx="0">
                  <c:v>Karbonhidrat</c:v>
                </c:pt>
                <c:pt idx="1">
                  <c:v>Yağ</c:v>
                </c:pt>
                <c:pt idx="2">
                  <c:v>Protein</c:v>
                </c:pt>
              </c:strCache>
            </c:strRef>
          </c:cat>
          <c:val>
            <c:numRef>
              <c:f>'Cuma'!$D$37:$F$37</c:f>
              <c:numCache>
                <c:ptCount val="3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</c:numCache>
            </c:numRef>
          </c:val>
        </c:ser>
        <c:firstSliceAng val="0"/>
      </c:pieChart>
      <c:spPr>
        <a:noFill/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00112835"/>
          <c:y val="0.930202"/>
          <c:w val="0.997743"/>
          <c:h val="0.069797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200" u="none">
              <a:solidFill>
                <a:srgbClr val="595959"/>
              </a:solidFill>
              <a:latin typeface="Avenir Book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1" i="0" strike="noStrike" sz="1400" u="none">
                <a:solidFill>
                  <a:srgbClr val="595959"/>
                </a:solidFill>
                <a:latin typeface="Calibri"/>
              </a:defRPr>
            </a:pPr>
            <a:r>
              <a:rPr b="1" i="0" strike="noStrike" sz="1400" u="none">
                <a:solidFill>
                  <a:srgbClr val="595959"/>
                </a:solidFill>
                <a:latin typeface="Calibri"/>
              </a:rPr>
              <a:t>Bugünkü Oranlarınızın Dağılımı</a:t>
            </a:r>
          </a:p>
        </c:rich>
      </c:tx>
      <c:layout>
        <c:manualLayout>
          <c:xMode val="edge"/>
          <c:yMode val="edge"/>
          <c:x val="0.047114"/>
          <c:y val="0"/>
          <c:w val="0.905772"/>
          <c:h val="0.0963681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05"/>
          <c:y val="0.0963681"/>
          <c:w val="0.99"/>
          <c:h val="0.78728"/>
        </c:manualLayout>
      </c:layout>
      <c:pieChart>
        <c:varyColors val="0"/>
        <c:ser>
          <c:idx val="0"/>
          <c:order val="0"/>
          <c:tx>
            <c:strRef>
              <c:f>'Cuma'!$H$21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2"/>
            </a:solidFill>
            <a:ln w="19050" cap="flat">
              <a:solidFill>
                <a:srgbClr val="FFFFFF"/>
              </a:solidFill>
              <a:prstDash val="solid"/>
              <a:round/>
            </a:ln>
            <a:effectLst/>
          </c:spPr>
          <c:explosion val="3"/>
          <c:dPt>
            <c:idx val="0"/>
            <c:explosion val="3"/>
            <c:spPr>
              <a:solidFill>
                <a:schemeClr val="accent2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Pt>
            <c:idx val="1"/>
            <c:explosion val="3"/>
            <c:spPr>
              <a:solidFill>
                <a:schemeClr val="accent4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Pt>
            <c:idx val="2"/>
            <c:explosion val="3"/>
            <c:spPr>
              <a:solidFill>
                <a:schemeClr val="accent6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Lbls>
            <c:dLbl>
              <c:idx val="0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Avenir Book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leaderLines>
              <c:spPr>
                <a:noFill/>
                <a:ln w="6350" cap="flat">
                  <a:solidFill>
                    <a:srgbClr val="000000"/>
                  </a:solidFill>
                  <a:prstDash val="solid"/>
                  <a:miter lim="400000"/>
                </a:ln>
                <a:effectLst/>
              </c:spPr>
            </c:leaderLines>
          </c:dLbls>
          <c:cat>
            <c:strRef>
              <c:f>'Cuma'!$I$20:$K$20</c:f>
              <c:strCache>
                <c:ptCount val="3"/>
                <c:pt idx="0">
                  <c:v>Karbonhidrat</c:v>
                </c:pt>
                <c:pt idx="1">
                  <c:v>Yağ</c:v>
                </c:pt>
                <c:pt idx="2">
                  <c:v>Protein</c:v>
                </c:pt>
              </c:strCache>
            </c:strRef>
          </c:cat>
          <c:val>
            <c:numRef>
              <c:f>'Cuma'!$I$21:$K$21</c:f>
              <c:numCache>
                <c:ptCount val="3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</c:numCache>
            </c:numRef>
          </c:val>
        </c:ser>
        <c:firstSliceAng val="0"/>
      </c:pieChart>
      <c:spPr>
        <a:noFill/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00112835"/>
          <c:y val="0.930202"/>
          <c:w val="0.997743"/>
          <c:h val="0.069797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200" u="none">
              <a:solidFill>
                <a:srgbClr val="595959"/>
              </a:solidFill>
              <a:latin typeface="Avenir Book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1" i="0" strike="noStrike" sz="1400" u="none">
                <a:solidFill>
                  <a:srgbClr val="595959"/>
                </a:solidFill>
                <a:latin typeface="Calibri"/>
              </a:defRPr>
            </a:pPr>
            <a:r>
              <a:rPr b="1" i="0" strike="noStrike" sz="1400" u="none">
                <a:solidFill>
                  <a:srgbClr val="595959"/>
                </a:solidFill>
                <a:latin typeface="Calibri"/>
              </a:rPr>
              <a:t>Hedef Oranlarınız</a:t>
            </a:r>
          </a:p>
        </c:rich>
      </c:tx>
      <c:layout>
        <c:manualLayout>
          <c:xMode val="edge"/>
          <c:yMode val="edge"/>
          <c:x val="0.239597"/>
          <c:y val="0"/>
          <c:w val="0.520807"/>
          <c:h val="0.0963681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05"/>
          <c:y val="0.0963681"/>
          <c:w val="0.99"/>
          <c:h val="0.78728"/>
        </c:manualLayout>
      </c:layout>
      <c:pieChart>
        <c:varyColors val="0"/>
        <c:ser>
          <c:idx val="0"/>
          <c:order val="0"/>
          <c:tx>
            <c:strRef>
              <c:f>'Cumartesi'!$C$37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2"/>
            </a:solidFill>
            <a:ln w="19050" cap="flat">
              <a:solidFill>
                <a:srgbClr val="FFFFFF"/>
              </a:solidFill>
              <a:prstDash val="solid"/>
              <a:round/>
            </a:ln>
            <a:effectLst/>
          </c:spPr>
          <c:explosion val="3"/>
          <c:dPt>
            <c:idx val="0"/>
            <c:explosion val="3"/>
            <c:spPr>
              <a:solidFill>
                <a:schemeClr val="accent2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Pt>
            <c:idx val="1"/>
            <c:explosion val="3"/>
            <c:spPr>
              <a:solidFill>
                <a:schemeClr val="accent4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Pt>
            <c:idx val="2"/>
            <c:explosion val="3"/>
            <c:spPr>
              <a:solidFill>
                <a:schemeClr val="accent6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Lbls>
            <c:dLbl>
              <c:idx val="0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Avenir Book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noFill/>
                <a:ln w="9525" cap="flat">
                  <a:solidFill>
                    <a:srgbClr val="A6A6A6"/>
                  </a:solidFill>
                  <a:prstDash val="solid"/>
                  <a:round/>
                </a:ln>
                <a:effectLst/>
              </c:spPr>
            </c:leaderLines>
          </c:dLbls>
          <c:cat>
            <c:strRef>
              <c:f>'Cumartesi'!$D$36:$F$36</c:f>
              <c:strCache>
                <c:ptCount val="3"/>
                <c:pt idx="0">
                  <c:v>Karbonhidrat</c:v>
                </c:pt>
                <c:pt idx="1">
                  <c:v>Yağ</c:v>
                </c:pt>
                <c:pt idx="2">
                  <c:v>Protein</c:v>
                </c:pt>
              </c:strCache>
            </c:strRef>
          </c:cat>
          <c:val>
            <c:numRef>
              <c:f>'Cumartesi'!$D$37:$F$37</c:f>
              <c:numCache>
                <c:ptCount val="3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</c:numCache>
            </c:numRef>
          </c:val>
        </c:ser>
        <c:firstSliceAng val="0"/>
      </c:pieChart>
      <c:spPr>
        <a:noFill/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00112835"/>
          <c:y val="0.930202"/>
          <c:w val="0.997743"/>
          <c:h val="0.069797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200" u="none">
              <a:solidFill>
                <a:srgbClr val="595959"/>
              </a:solidFill>
              <a:latin typeface="Avenir Book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1" i="0" strike="noStrike" sz="1400" u="none">
                <a:solidFill>
                  <a:srgbClr val="595959"/>
                </a:solidFill>
                <a:latin typeface="Calibri"/>
              </a:defRPr>
            </a:pPr>
            <a:r>
              <a:rPr b="1" i="0" strike="noStrike" sz="1400" u="none">
                <a:solidFill>
                  <a:srgbClr val="595959"/>
                </a:solidFill>
                <a:latin typeface="Calibri"/>
              </a:rPr>
              <a:t>Bugünkü Oranlarınızın Dağılımı</a:t>
            </a:r>
          </a:p>
        </c:rich>
      </c:tx>
      <c:layout>
        <c:manualLayout>
          <c:xMode val="edge"/>
          <c:yMode val="edge"/>
          <c:x val="0.047114"/>
          <c:y val="0"/>
          <c:w val="0.905772"/>
          <c:h val="0.0963681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05"/>
          <c:y val="0.0963681"/>
          <c:w val="0.99"/>
          <c:h val="0.78728"/>
        </c:manualLayout>
      </c:layout>
      <c:pieChart>
        <c:varyColors val="0"/>
        <c:ser>
          <c:idx val="0"/>
          <c:order val="0"/>
          <c:tx>
            <c:strRef>
              <c:f>'Cumartesi'!$H$21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2"/>
            </a:solidFill>
            <a:ln w="19050" cap="flat">
              <a:solidFill>
                <a:srgbClr val="FFFFFF"/>
              </a:solidFill>
              <a:prstDash val="solid"/>
              <a:round/>
            </a:ln>
            <a:effectLst/>
          </c:spPr>
          <c:explosion val="3"/>
          <c:dPt>
            <c:idx val="0"/>
            <c:explosion val="3"/>
            <c:spPr>
              <a:solidFill>
                <a:schemeClr val="accent2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Pt>
            <c:idx val="1"/>
            <c:explosion val="3"/>
            <c:spPr>
              <a:solidFill>
                <a:schemeClr val="accent4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Pt>
            <c:idx val="2"/>
            <c:explosion val="3"/>
            <c:spPr>
              <a:solidFill>
                <a:schemeClr val="accent6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Lbls>
            <c:dLbl>
              <c:idx val="0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Avenir Book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leaderLines>
              <c:spPr>
                <a:noFill/>
                <a:ln w="6350" cap="flat">
                  <a:solidFill>
                    <a:srgbClr val="000000"/>
                  </a:solidFill>
                  <a:prstDash val="solid"/>
                  <a:miter lim="400000"/>
                </a:ln>
                <a:effectLst/>
              </c:spPr>
            </c:leaderLines>
          </c:dLbls>
          <c:cat>
            <c:strRef>
              <c:f>'Cumartesi'!$I$20:$K$20</c:f>
              <c:strCache>
                <c:ptCount val="3"/>
                <c:pt idx="0">
                  <c:v>Karbonhidrat</c:v>
                </c:pt>
                <c:pt idx="1">
                  <c:v>Yağ</c:v>
                </c:pt>
                <c:pt idx="2">
                  <c:v>Protein</c:v>
                </c:pt>
              </c:strCache>
            </c:strRef>
          </c:cat>
          <c:val>
            <c:numRef>
              <c:f>'Cumartesi'!$I$21:$K$21</c:f>
              <c:numCache>
                <c:ptCount val="3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</c:numCache>
            </c:numRef>
          </c:val>
        </c:ser>
        <c:firstSliceAng val="0"/>
      </c:pieChart>
      <c:spPr>
        <a:noFill/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00112835"/>
          <c:y val="0.930202"/>
          <c:w val="0.997743"/>
          <c:h val="0.069797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200" u="none">
              <a:solidFill>
                <a:srgbClr val="595959"/>
              </a:solidFill>
              <a:latin typeface="Avenir Book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1" i="0" strike="noStrike" sz="1400" u="none">
                <a:solidFill>
                  <a:srgbClr val="595959"/>
                </a:solidFill>
                <a:latin typeface="Calibri"/>
              </a:defRPr>
            </a:pPr>
            <a:r>
              <a:rPr b="1" i="0" strike="noStrike" sz="1400" u="none">
                <a:solidFill>
                  <a:srgbClr val="595959"/>
                </a:solidFill>
                <a:latin typeface="Calibri"/>
              </a:rPr>
              <a:t>Hedef Oranlarınız</a:t>
            </a:r>
          </a:p>
        </c:rich>
      </c:tx>
      <c:layout>
        <c:manualLayout>
          <c:xMode val="edge"/>
          <c:yMode val="edge"/>
          <c:x val="0.239597"/>
          <c:y val="0"/>
          <c:w val="0.520807"/>
          <c:h val="0.0963681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05"/>
          <c:y val="0.0963681"/>
          <c:w val="0.99"/>
          <c:h val="0.78728"/>
        </c:manualLayout>
      </c:layout>
      <c:pieChart>
        <c:varyColors val="0"/>
        <c:ser>
          <c:idx val="0"/>
          <c:order val="0"/>
          <c:tx>
            <c:strRef>
              <c:f>'Pazar'!$C$37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2"/>
            </a:solidFill>
            <a:ln w="19050" cap="flat">
              <a:solidFill>
                <a:srgbClr val="FFFFFF"/>
              </a:solidFill>
              <a:prstDash val="solid"/>
              <a:round/>
            </a:ln>
            <a:effectLst/>
          </c:spPr>
          <c:explosion val="3"/>
          <c:dPt>
            <c:idx val="0"/>
            <c:explosion val="3"/>
            <c:spPr>
              <a:solidFill>
                <a:schemeClr val="accent2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Pt>
            <c:idx val="1"/>
            <c:explosion val="3"/>
            <c:spPr>
              <a:solidFill>
                <a:schemeClr val="accent4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Pt>
            <c:idx val="2"/>
            <c:explosion val="3"/>
            <c:spPr>
              <a:solidFill>
                <a:schemeClr val="accent6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Lbls>
            <c:dLbl>
              <c:idx val="0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Avenir Book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noFill/>
                <a:ln w="9525" cap="flat">
                  <a:solidFill>
                    <a:srgbClr val="A6A6A6"/>
                  </a:solidFill>
                  <a:prstDash val="solid"/>
                  <a:round/>
                </a:ln>
                <a:effectLst/>
              </c:spPr>
            </c:leaderLines>
          </c:dLbls>
          <c:cat>
            <c:strRef>
              <c:f>'Pazar'!$D$36:$F$36</c:f>
              <c:strCache>
                <c:ptCount val="3"/>
                <c:pt idx="0">
                  <c:v>Karbonhidrat</c:v>
                </c:pt>
                <c:pt idx="1">
                  <c:v>Yağ</c:v>
                </c:pt>
                <c:pt idx="2">
                  <c:v>Protein</c:v>
                </c:pt>
              </c:strCache>
            </c:strRef>
          </c:cat>
          <c:val>
            <c:numRef>
              <c:f>'Pazar'!$D$37:$F$37</c:f>
              <c:numCache>
                <c:ptCount val="3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</c:numCache>
            </c:numRef>
          </c:val>
        </c:ser>
        <c:firstSliceAng val="0"/>
      </c:pieChart>
      <c:spPr>
        <a:noFill/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00112835"/>
          <c:y val="0.930202"/>
          <c:w val="0.997743"/>
          <c:h val="0.069797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200" u="none">
              <a:solidFill>
                <a:srgbClr val="595959"/>
              </a:solidFill>
              <a:latin typeface="Avenir Book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1" i="0" strike="noStrike" sz="1400" u="none">
                <a:solidFill>
                  <a:srgbClr val="595959"/>
                </a:solidFill>
                <a:latin typeface="Calibri"/>
              </a:defRPr>
            </a:pPr>
            <a:r>
              <a:rPr b="1" i="0" strike="noStrike" sz="1400" u="none">
                <a:solidFill>
                  <a:srgbClr val="595959"/>
                </a:solidFill>
                <a:latin typeface="Calibri"/>
              </a:rPr>
              <a:t>Bugünkü Oranlarınızın Dağılımı</a:t>
            </a:r>
          </a:p>
        </c:rich>
      </c:tx>
      <c:layout>
        <c:manualLayout>
          <c:xMode val="edge"/>
          <c:yMode val="edge"/>
          <c:x val="0.047114"/>
          <c:y val="0"/>
          <c:w val="0.905772"/>
          <c:h val="0.0963681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05"/>
          <c:y val="0.0963681"/>
          <c:w val="0.99"/>
          <c:h val="0.78728"/>
        </c:manualLayout>
      </c:layout>
      <c:pieChart>
        <c:varyColors val="0"/>
        <c:ser>
          <c:idx val="0"/>
          <c:order val="0"/>
          <c:tx>
            <c:strRef>
              <c:f>'Pazar'!$H$21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2"/>
            </a:solidFill>
            <a:ln w="19050" cap="flat">
              <a:solidFill>
                <a:srgbClr val="FFFFFF"/>
              </a:solidFill>
              <a:prstDash val="solid"/>
              <a:round/>
            </a:ln>
            <a:effectLst/>
          </c:spPr>
          <c:explosion val="3"/>
          <c:dPt>
            <c:idx val="0"/>
            <c:explosion val="3"/>
            <c:spPr>
              <a:solidFill>
                <a:schemeClr val="accent2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Pt>
            <c:idx val="1"/>
            <c:explosion val="3"/>
            <c:spPr>
              <a:solidFill>
                <a:schemeClr val="accent4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Pt>
            <c:idx val="2"/>
            <c:explosion val="3"/>
            <c:spPr>
              <a:solidFill>
                <a:schemeClr val="accent6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Lbls>
            <c:dLbl>
              <c:idx val="0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Avenir Book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leaderLines>
              <c:spPr>
                <a:noFill/>
                <a:ln w="6350" cap="flat">
                  <a:solidFill>
                    <a:srgbClr val="000000"/>
                  </a:solidFill>
                  <a:prstDash val="solid"/>
                  <a:miter lim="400000"/>
                </a:ln>
                <a:effectLst/>
              </c:spPr>
            </c:leaderLines>
          </c:dLbls>
          <c:cat>
            <c:strRef>
              <c:f>'Pazar'!$I$20:$K$20</c:f>
              <c:strCache>
                <c:ptCount val="3"/>
                <c:pt idx="0">
                  <c:v>Karbonhidrat</c:v>
                </c:pt>
                <c:pt idx="1">
                  <c:v>Yağ</c:v>
                </c:pt>
                <c:pt idx="2">
                  <c:v>Protein</c:v>
                </c:pt>
              </c:strCache>
            </c:strRef>
          </c:cat>
          <c:val>
            <c:numRef>
              <c:f>'Pazar'!$I$21:$K$21</c:f>
              <c:numCache>
                <c:ptCount val="3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</c:numCache>
            </c:numRef>
          </c:val>
        </c:ser>
        <c:firstSliceAng val="0"/>
      </c:pieChart>
      <c:spPr>
        <a:noFill/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00112835"/>
          <c:y val="0.930202"/>
          <c:w val="0.997743"/>
          <c:h val="0.069797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200" u="none">
              <a:solidFill>
                <a:srgbClr val="595959"/>
              </a:solidFill>
              <a:latin typeface="Avenir Book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1" i="0" strike="noStrike" sz="1400" u="none">
                <a:solidFill>
                  <a:srgbClr val="595959"/>
                </a:solidFill>
                <a:latin typeface="Calibri"/>
              </a:defRPr>
            </a:pPr>
            <a:r>
              <a:rPr b="1" i="0" strike="noStrike" sz="1400" u="none">
                <a:solidFill>
                  <a:srgbClr val="595959"/>
                </a:solidFill>
                <a:latin typeface="Calibri"/>
              </a:rPr>
              <a:t>Bugünkü Oranlarınız</a:t>
            </a:r>
          </a:p>
        </c:rich>
      </c:tx>
      <c:layout>
        <c:manualLayout>
          <c:xMode val="edge"/>
          <c:yMode val="edge"/>
          <c:x val="0.218933"/>
          <c:y val="0"/>
          <c:w val="0.562133"/>
          <c:h val="0.0956035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296534"/>
          <c:y val="0.103538"/>
          <c:w val="0.940693"/>
          <c:h val="0.780934"/>
        </c:manualLayout>
      </c:layout>
      <c:pieChart>
        <c:varyColors val="0"/>
        <c:ser>
          <c:idx val="0"/>
          <c:order val="0"/>
          <c:tx>
            <c:v/>
          </c:tx>
          <c:spPr>
            <a:solidFill>
              <a:schemeClr val="accent2"/>
            </a:solidFill>
            <a:ln w="19050" cap="flat">
              <a:solidFill>
                <a:srgbClr val="FFFFFF"/>
              </a:solidFill>
              <a:prstDash val="solid"/>
              <a:round/>
            </a:ln>
            <a:effectLst/>
          </c:spPr>
          <c:explosion val="3"/>
          <c:dPt>
            <c:idx val="0"/>
            <c:explosion val="3"/>
            <c:spPr>
              <a:solidFill>
                <a:schemeClr val="accent2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Pt>
            <c:idx val="1"/>
            <c:explosion val="5"/>
            <c:spPr>
              <a:solidFill>
                <a:schemeClr val="accent4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Pt>
            <c:idx val="2"/>
            <c:explosion val="3"/>
            <c:spPr>
              <a:solidFill>
                <a:schemeClr val="accent6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Lbls>
            <c:dLbl>
              <c:idx val="0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Avenir Book"/>
                  </a:defRPr>
                </a:pPr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leaderLines>
              <c:spPr>
                <a:noFill/>
                <a:ln w="6350" cap="flat">
                  <a:solidFill>
                    <a:srgbClr val="000000"/>
                  </a:solidFill>
                  <a:prstDash val="solid"/>
                  <a:miter lim="400000"/>
                </a:ln>
                <a:effectLst/>
              </c:spPr>
            </c:leaderLines>
          </c:dLbls>
          <c:cat>
            <c:strRef>
              <c:f>'Örnek'!$D$33:$F$33</c:f>
              <c:strCache>
                <c:ptCount val="3"/>
                <c:pt idx="0">
                  <c:v>Karbonhidrat</c:v>
                </c:pt>
                <c:pt idx="1">
                  <c:v>Yağ</c:v>
                </c:pt>
                <c:pt idx="2">
                  <c:v>Protein</c:v>
                </c:pt>
              </c:strCache>
            </c:strRef>
          </c:cat>
          <c:val>
            <c:numRef>
              <c:f>'Örnek'!$D$34:$F$34</c:f>
              <c:numCache>
                <c:ptCount val="3"/>
                <c:pt idx="0">
                  <c:v>301.000000</c:v>
                </c:pt>
                <c:pt idx="1">
                  <c:v>107.900000</c:v>
                </c:pt>
                <c:pt idx="2">
                  <c:v>179.500000</c:v>
                </c:pt>
              </c:numCache>
            </c:numRef>
          </c:val>
        </c:ser>
        <c:firstSliceAng val="0"/>
      </c:pieChart>
      <c:spPr>
        <a:noFill/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0307149"/>
          <c:y val="0.930657"/>
          <c:w val="0.93857"/>
          <c:h val="0.069343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200" u="none">
              <a:solidFill>
                <a:srgbClr val="595959"/>
              </a:solidFill>
              <a:latin typeface="Avenir Book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1" i="0" strike="noStrike" sz="1400" u="none">
                <a:solidFill>
                  <a:srgbClr val="595959"/>
                </a:solidFill>
                <a:latin typeface="Calibri"/>
              </a:defRPr>
            </a:pPr>
            <a:r>
              <a:rPr b="1" i="0" strike="noStrike" sz="1400" u="none">
                <a:solidFill>
                  <a:srgbClr val="595959"/>
                </a:solidFill>
                <a:latin typeface="Calibri"/>
              </a:rPr>
              <a:t>Hedef Oranlarınız</a:t>
            </a:r>
          </a:p>
        </c:rich>
      </c:tx>
      <c:layout>
        <c:manualLayout>
          <c:xMode val="edge"/>
          <c:yMode val="edge"/>
          <c:x val="0.239597"/>
          <c:y val="0"/>
          <c:w val="0.520807"/>
          <c:h val="0.0963681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05"/>
          <c:y val="0.0963681"/>
          <c:w val="0.99"/>
          <c:h val="0.78728"/>
        </c:manualLayout>
      </c:layout>
      <c:pieChart>
        <c:varyColors val="0"/>
        <c:ser>
          <c:idx val="0"/>
          <c:order val="0"/>
          <c:tx>
            <c:strRef>
              <c:f>'Pazartesi'!$C$37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2"/>
            </a:solidFill>
            <a:ln w="19050" cap="flat">
              <a:solidFill>
                <a:srgbClr val="FFFFFF"/>
              </a:solidFill>
              <a:prstDash val="solid"/>
              <a:round/>
            </a:ln>
            <a:effectLst/>
          </c:spPr>
          <c:explosion val="3"/>
          <c:dPt>
            <c:idx val="0"/>
            <c:explosion val="3"/>
            <c:spPr>
              <a:solidFill>
                <a:schemeClr val="accent2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Pt>
            <c:idx val="1"/>
            <c:explosion val="3"/>
            <c:spPr>
              <a:solidFill>
                <a:schemeClr val="accent4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Pt>
            <c:idx val="2"/>
            <c:explosion val="3"/>
            <c:spPr>
              <a:solidFill>
                <a:schemeClr val="accent6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Lbls>
            <c:dLbl>
              <c:idx val="0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Avenir Book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noFill/>
                <a:ln w="9525" cap="flat">
                  <a:solidFill>
                    <a:srgbClr val="A6A6A6"/>
                  </a:solidFill>
                  <a:prstDash val="solid"/>
                  <a:round/>
                </a:ln>
                <a:effectLst/>
              </c:spPr>
            </c:leaderLines>
          </c:dLbls>
          <c:cat>
            <c:strRef>
              <c:f>'Pazartesi'!$D$36:$F$36</c:f>
              <c:strCache>
                <c:ptCount val="3"/>
                <c:pt idx="0">
                  <c:v>Karbonhidrat</c:v>
                </c:pt>
                <c:pt idx="1">
                  <c:v>Yağ</c:v>
                </c:pt>
                <c:pt idx="2">
                  <c:v>Protein</c:v>
                </c:pt>
              </c:strCache>
            </c:strRef>
          </c:cat>
          <c:val>
            <c:numRef>
              <c:f>'Pazartesi'!$D$37:$F$37</c:f>
              <c:numCache>
                <c:ptCount val="3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</c:numCache>
            </c:numRef>
          </c:val>
        </c:ser>
        <c:firstSliceAng val="0"/>
      </c:pieChart>
      <c:spPr>
        <a:noFill/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00112835"/>
          <c:y val="0.930202"/>
          <c:w val="0.997743"/>
          <c:h val="0.069797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200" u="none">
              <a:solidFill>
                <a:srgbClr val="595959"/>
              </a:solidFill>
              <a:latin typeface="Avenir Book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1" i="0" strike="noStrike" sz="1400" u="none">
                <a:solidFill>
                  <a:srgbClr val="595959"/>
                </a:solidFill>
                <a:latin typeface="Calibri"/>
              </a:defRPr>
            </a:pPr>
            <a:r>
              <a:rPr b="1" i="0" strike="noStrike" sz="1400" u="none">
                <a:solidFill>
                  <a:srgbClr val="595959"/>
                </a:solidFill>
                <a:latin typeface="Calibri"/>
              </a:rPr>
              <a:t>Bugünkü Oranlarınızın Dağılımı</a:t>
            </a:r>
          </a:p>
        </c:rich>
      </c:tx>
      <c:layout>
        <c:manualLayout>
          <c:xMode val="edge"/>
          <c:yMode val="edge"/>
          <c:x val="0.047114"/>
          <c:y val="0"/>
          <c:w val="0.905772"/>
          <c:h val="0.0963681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05"/>
          <c:y val="0.0963681"/>
          <c:w val="0.99"/>
          <c:h val="0.78728"/>
        </c:manualLayout>
      </c:layout>
      <c:pieChart>
        <c:varyColors val="0"/>
        <c:ser>
          <c:idx val="0"/>
          <c:order val="0"/>
          <c:tx>
            <c:strRef>
              <c:f>'Pazartesi'!$H$21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2"/>
            </a:solidFill>
            <a:ln w="19050" cap="flat">
              <a:solidFill>
                <a:srgbClr val="FFFFFF"/>
              </a:solidFill>
              <a:prstDash val="solid"/>
              <a:round/>
            </a:ln>
            <a:effectLst/>
          </c:spPr>
          <c:explosion val="3"/>
          <c:dPt>
            <c:idx val="0"/>
            <c:explosion val="3"/>
            <c:spPr>
              <a:solidFill>
                <a:schemeClr val="accent2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Pt>
            <c:idx val="1"/>
            <c:explosion val="3"/>
            <c:spPr>
              <a:solidFill>
                <a:schemeClr val="accent4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Pt>
            <c:idx val="2"/>
            <c:explosion val="3"/>
            <c:spPr>
              <a:solidFill>
                <a:schemeClr val="accent6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Lbls>
            <c:dLbl>
              <c:idx val="0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Avenir Book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leaderLines>
              <c:spPr>
                <a:noFill/>
                <a:ln w="6350" cap="flat">
                  <a:solidFill>
                    <a:srgbClr val="000000"/>
                  </a:solidFill>
                  <a:prstDash val="solid"/>
                  <a:miter lim="400000"/>
                </a:ln>
                <a:effectLst/>
              </c:spPr>
            </c:leaderLines>
          </c:dLbls>
          <c:cat>
            <c:strRef>
              <c:f>'Pazartesi'!$I$20:$K$20</c:f>
              <c:strCache>
                <c:ptCount val="3"/>
                <c:pt idx="0">
                  <c:v>Karbonhidrat</c:v>
                </c:pt>
                <c:pt idx="1">
                  <c:v>Yağ</c:v>
                </c:pt>
                <c:pt idx="2">
                  <c:v>Protein</c:v>
                </c:pt>
              </c:strCache>
            </c:strRef>
          </c:cat>
          <c:val>
            <c:numRef>
              <c:f>'Pazartesi'!$I$21:$K$21</c:f>
              <c:numCache>
                <c:ptCount val="3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</c:numCache>
            </c:numRef>
          </c:val>
        </c:ser>
        <c:firstSliceAng val="0"/>
      </c:pieChart>
      <c:spPr>
        <a:noFill/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00112835"/>
          <c:y val="0.930202"/>
          <c:w val="0.997743"/>
          <c:h val="0.069797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200" u="none">
              <a:solidFill>
                <a:srgbClr val="595959"/>
              </a:solidFill>
              <a:latin typeface="Avenir Book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1" i="0" strike="noStrike" sz="1400" u="none">
                <a:solidFill>
                  <a:srgbClr val="595959"/>
                </a:solidFill>
                <a:latin typeface="Calibri"/>
              </a:defRPr>
            </a:pPr>
            <a:r>
              <a:rPr b="1" i="0" strike="noStrike" sz="1400" u="none">
                <a:solidFill>
                  <a:srgbClr val="595959"/>
                </a:solidFill>
                <a:latin typeface="Calibri"/>
              </a:rPr>
              <a:t>Hedef Oranlarınız</a:t>
            </a:r>
          </a:p>
        </c:rich>
      </c:tx>
      <c:layout>
        <c:manualLayout>
          <c:xMode val="edge"/>
          <c:yMode val="edge"/>
          <c:x val="0.239597"/>
          <c:y val="0"/>
          <c:w val="0.520807"/>
          <c:h val="0.0963681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05"/>
          <c:y val="0.0963681"/>
          <c:w val="0.99"/>
          <c:h val="0.78728"/>
        </c:manualLayout>
      </c:layout>
      <c:pieChart>
        <c:varyColors val="0"/>
        <c:ser>
          <c:idx val="0"/>
          <c:order val="0"/>
          <c:tx>
            <c:strRef>
              <c:f>'Salı'!$C$37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2"/>
            </a:solidFill>
            <a:ln w="19050" cap="flat">
              <a:solidFill>
                <a:srgbClr val="FFFFFF"/>
              </a:solidFill>
              <a:prstDash val="solid"/>
              <a:round/>
            </a:ln>
            <a:effectLst/>
          </c:spPr>
          <c:explosion val="3"/>
          <c:dPt>
            <c:idx val="0"/>
            <c:explosion val="3"/>
            <c:spPr>
              <a:solidFill>
                <a:schemeClr val="accent2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Pt>
            <c:idx val="1"/>
            <c:explosion val="3"/>
            <c:spPr>
              <a:solidFill>
                <a:schemeClr val="accent4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Pt>
            <c:idx val="2"/>
            <c:explosion val="3"/>
            <c:spPr>
              <a:solidFill>
                <a:schemeClr val="accent6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Lbls>
            <c:dLbl>
              <c:idx val="0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Avenir Book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noFill/>
                <a:ln w="9525" cap="flat">
                  <a:solidFill>
                    <a:srgbClr val="A6A6A6"/>
                  </a:solidFill>
                  <a:prstDash val="solid"/>
                  <a:round/>
                </a:ln>
                <a:effectLst/>
              </c:spPr>
            </c:leaderLines>
          </c:dLbls>
          <c:cat>
            <c:strRef>
              <c:f>'Salı'!$D$36:$F$36</c:f>
              <c:strCache>
                <c:ptCount val="3"/>
                <c:pt idx="0">
                  <c:v>Karbonhidrat</c:v>
                </c:pt>
                <c:pt idx="1">
                  <c:v>Yağ</c:v>
                </c:pt>
                <c:pt idx="2">
                  <c:v>Protein</c:v>
                </c:pt>
              </c:strCache>
            </c:strRef>
          </c:cat>
          <c:val>
            <c:numRef>
              <c:f>'Salı'!$D$37:$F$37</c:f>
              <c:numCache>
                <c:ptCount val="3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</c:numCache>
            </c:numRef>
          </c:val>
        </c:ser>
        <c:firstSliceAng val="0"/>
      </c:pieChart>
      <c:spPr>
        <a:noFill/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00112835"/>
          <c:y val="0.930202"/>
          <c:w val="0.997743"/>
          <c:h val="0.069797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200" u="none">
              <a:solidFill>
                <a:srgbClr val="595959"/>
              </a:solidFill>
              <a:latin typeface="Avenir Book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1" i="0" strike="noStrike" sz="1400" u="none">
                <a:solidFill>
                  <a:srgbClr val="595959"/>
                </a:solidFill>
                <a:latin typeface="Calibri"/>
              </a:defRPr>
            </a:pPr>
            <a:r>
              <a:rPr b="1" i="0" strike="noStrike" sz="1400" u="none">
                <a:solidFill>
                  <a:srgbClr val="595959"/>
                </a:solidFill>
                <a:latin typeface="Calibri"/>
              </a:rPr>
              <a:t>Bugünkü Oranlarınızın Dağılımı</a:t>
            </a:r>
          </a:p>
        </c:rich>
      </c:tx>
      <c:layout>
        <c:manualLayout>
          <c:xMode val="edge"/>
          <c:yMode val="edge"/>
          <c:x val="0.047114"/>
          <c:y val="0"/>
          <c:w val="0.905772"/>
          <c:h val="0.0963681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05"/>
          <c:y val="0.0963681"/>
          <c:w val="0.99"/>
          <c:h val="0.78728"/>
        </c:manualLayout>
      </c:layout>
      <c:pieChart>
        <c:varyColors val="0"/>
        <c:ser>
          <c:idx val="0"/>
          <c:order val="0"/>
          <c:tx>
            <c:strRef>
              <c:f>'Salı'!$H$21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2"/>
            </a:solidFill>
            <a:ln w="19050" cap="flat">
              <a:solidFill>
                <a:srgbClr val="FFFFFF"/>
              </a:solidFill>
              <a:prstDash val="solid"/>
              <a:round/>
            </a:ln>
            <a:effectLst/>
          </c:spPr>
          <c:explosion val="3"/>
          <c:dPt>
            <c:idx val="0"/>
            <c:explosion val="3"/>
            <c:spPr>
              <a:solidFill>
                <a:schemeClr val="accent2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Pt>
            <c:idx val="1"/>
            <c:explosion val="3"/>
            <c:spPr>
              <a:solidFill>
                <a:schemeClr val="accent4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Pt>
            <c:idx val="2"/>
            <c:explosion val="3"/>
            <c:spPr>
              <a:solidFill>
                <a:schemeClr val="accent6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Lbls>
            <c:dLbl>
              <c:idx val="0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Avenir Book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leaderLines>
              <c:spPr>
                <a:noFill/>
                <a:ln w="6350" cap="flat">
                  <a:solidFill>
                    <a:srgbClr val="000000"/>
                  </a:solidFill>
                  <a:prstDash val="solid"/>
                  <a:miter lim="400000"/>
                </a:ln>
                <a:effectLst/>
              </c:spPr>
            </c:leaderLines>
          </c:dLbls>
          <c:cat>
            <c:strRef>
              <c:f>'Salı'!$I$20:$K$20</c:f>
              <c:strCache>
                <c:ptCount val="3"/>
                <c:pt idx="0">
                  <c:v>Karbonhidrat</c:v>
                </c:pt>
                <c:pt idx="1">
                  <c:v>Yağ</c:v>
                </c:pt>
                <c:pt idx="2">
                  <c:v>Protein</c:v>
                </c:pt>
              </c:strCache>
            </c:strRef>
          </c:cat>
          <c:val>
            <c:numRef>
              <c:f>'Salı'!$I$21:$K$21</c:f>
              <c:numCache>
                <c:ptCount val="3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</c:numCache>
            </c:numRef>
          </c:val>
        </c:ser>
        <c:firstSliceAng val="0"/>
      </c:pieChart>
      <c:spPr>
        <a:noFill/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00112835"/>
          <c:y val="0.930202"/>
          <c:w val="0.997743"/>
          <c:h val="0.069797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200" u="none">
              <a:solidFill>
                <a:srgbClr val="595959"/>
              </a:solidFill>
              <a:latin typeface="Avenir Book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1" i="0" strike="noStrike" sz="1400" u="none">
                <a:solidFill>
                  <a:srgbClr val="595959"/>
                </a:solidFill>
                <a:latin typeface="Calibri"/>
              </a:defRPr>
            </a:pPr>
            <a:r>
              <a:rPr b="1" i="0" strike="noStrike" sz="1400" u="none">
                <a:solidFill>
                  <a:srgbClr val="595959"/>
                </a:solidFill>
                <a:latin typeface="Calibri"/>
              </a:rPr>
              <a:t>Hedef Oranlarınız</a:t>
            </a:r>
          </a:p>
        </c:rich>
      </c:tx>
      <c:layout>
        <c:manualLayout>
          <c:xMode val="edge"/>
          <c:yMode val="edge"/>
          <c:x val="0.239597"/>
          <c:y val="0"/>
          <c:w val="0.520807"/>
          <c:h val="0.0963681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05"/>
          <c:y val="0.0963681"/>
          <c:w val="0.99"/>
          <c:h val="0.78728"/>
        </c:manualLayout>
      </c:layout>
      <c:pieChart>
        <c:varyColors val="0"/>
        <c:ser>
          <c:idx val="0"/>
          <c:order val="0"/>
          <c:tx>
            <c:strRef>
              <c:f>'Çarşamba'!$C$37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2"/>
            </a:solidFill>
            <a:ln w="19050" cap="flat">
              <a:solidFill>
                <a:srgbClr val="FFFFFF"/>
              </a:solidFill>
              <a:prstDash val="solid"/>
              <a:round/>
            </a:ln>
            <a:effectLst/>
          </c:spPr>
          <c:explosion val="3"/>
          <c:dPt>
            <c:idx val="0"/>
            <c:explosion val="3"/>
            <c:spPr>
              <a:solidFill>
                <a:schemeClr val="accent2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Pt>
            <c:idx val="1"/>
            <c:explosion val="3"/>
            <c:spPr>
              <a:solidFill>
                <a:schemeClr val="accent4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Pt>
            <c:idx val="2"/>
            <c:explosion val="3"/>
            <c:spPr>
              <a:solidFill>
                <a:schemeClr val="accent6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Lbls>
            <c:dLbl>
              <c:idx val="0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Avenir Book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noFill/>
                <a:ln w="9525" cap="flat">
                  <a:solidFill>
                    <a:srgbClr val="A6A6A6"/>
                  </a:solidFill>
                  <a:prstDash val="solid"/>
                  <a:round/>
                </a:ln>
                <a:effectLst/>
              </c:spPr>
            </c:leaderLines>
          </c:dLbls>
          <c:cat>
            <c:strRef>
              <c:f>'Çarşamba'!$D$36:$F$36</c:f>
              <c:strCache>
                <c:ptCount val="3"/>
                <c:pt idx="0">
                  <c:v>Karbonhidrat</c:v>
                </c:pt>
                <c:pt idx="1">
                  <c:v>Yağ</c:v>
                </c:pt>
                <c:pt idx="2">
                  <c:v>Protein</c:v>
                </c:pt>
              </c:strCache>
            </c:strRef>
          </c:cat>
          <c:val>
            <c:numRef>
              <c:f>'Çarşamba'!$D$37:$F$37</c:f>
              <c:numCache>
                <c:ptCount val="3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</c:numCache>
            </c:numRef>
          </c:val>
        </c:ser>
        <c:firstSliceAng val="0"/>
      </c:pieChart>
      <c:spPr>
        <a:noFill/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00112835"/>
          <c:y val="0.930202"/>
          <c:w val="0.997743"/>
          <c:h val="0.069797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200" u="none">
              <a:solidFill>
                <a:srgbClr val="595959"/>
              </a:solidFill>
              <a:latin typeface="Avenir Book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1" i="0" strike="noStrike" sz="1400" u="none">
                <a:solidFill>
                  <a:srgbClr val="595959"/>
                </a:solidFill>
                <a:latin typeface="Calibri"/>
              </a:defRPr>
            </a:pPr>
            <a:r>
              <a:rPr b="1" i="0" strike="noStrike" sz="1400" u="none">
                <a:solidFill>
                  <a:srgbClr val="595959"/>
                </a:solidFill>
                <a:latin typeface="Calibri"/>
              </a:rPr>
              <a:t>Bugünkü Oranlarınızın Dağılımı</a:t>
            </a:r>
          </a:p>
        </c:rich>
      </c:tx>
      <c:layout>
        <c:manualLayout>
          <c:xMode val="edge"/>
          <c:yMode val="edge"/>
          <c:x val="0.047114"/>
          <c:y val="0"/>
          <c:w val="0.905772"/>
          <c:h val="0.0963681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05"/>
          <c:y val="0.0963681"/>
          <c:w val="0.99"/>
          <c:h val="0.78728"/>
        </c:manualLayout>
      </c:layout>
      <c:pieChart>
        <c:varyColors val="0"/>
        <c:ser>
          <c:idx val="0"/>
          <c:order val="0"/>
          <c:tx>
            <c:strRef>
              <c:f>'Çarşamba'!$H$21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2"/>
            </a:solidFill>
            <a:ln w="19050" cap="flat">
              <a:solidFill>
                <a:srgbClr val="FFFFFF"/>
              </a:solidFill>
              <a:prstDash val="solid"/>
              <a:round/>
            </a:ln>
            <a:effectLst/>
          </c:spPr>
          <c:explosion val="3"/>
          <c:dPt>
            <c:idx val="0"/>
            <c:explosion val="3"/>
            <c:spPr>
              <a:solidFill>
                <a:schemeClr val="accent2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Pt>
            <c:idx val="1"/>
            <c:explosion val="3"/>
            <c:spPr>
              <a:solidFill>
                <a:schemeClr val="accent4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Pt>
            <c:idx val="2"/>
            <c:explosion val="3"/>
            <c:spPr>
              <a:solidFill>
                <a:schemeClr val="accent6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Lbls>
            <c:dLbl>
              <c:idx val="0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Avenir Book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leaderLines>
              <c:spPr>
                <a:noFill/>
                <a:ln w="6350" cap="flat">
                  <a:solidFill>
                    <a:srgbClr val="000000"/>
                  </a:solidFill>
                  <a:prstDash val="solid"/>
                  <a:miter lim="400000"/>
                </a:ln>
                <a:effectLst/>
              </c:spPr>
            </c:leaderLines>
          </c:dLbls>
          <c:cat>
            <c:strRef>
              <c:f>'Çarşamba'!$I$20:$K$20</c:f>
              <c:strCache>
                <c:ptCount val="3"/>
                <c:pt idx="0">
                  <c:v>Karbonhidrat</c:v>
                </c:pt>
                <c:pt idx="1">
                  <c:v>Yağ</c:v>
                </c:pt>
                <c:pt idx="2">
                  <c:v>Protein</c:v>
                </c:pt>
              </c:strCache>
            </c:strRef>
          </c:cat>
          <c:val>
            <c:numRef>
              <c:f>'Çarşamba'!$I$21:$K$21</c:f>
              <c:numCache>
                <c:ptCount val="3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</c:numCache>
            </c:numRef>
          </c:val>
        </c:ser>
        <c:firstSliceAng val="0"/>
      </c:pieChart>
      <c:spPr>
        <a:noFill/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00112835"/>
          <c:y val="0.930202"/>
          <c:w val="0.997743"/>
          <c:h val="0.069797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200" u="none">
              <a:solidFill>
                <a:srgbClr val="595959"/>
              </a:solidFill>
              <a:latin typeface="Avenir Book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1" i="0" strike="noStrike" sz="1400" u="none">
                <a:solidFill>
                  <a:srgbClr val="595959"/>
                </a:solidFill>
                <a:latin typeface="Calibri"/>
              </a:defRPr>
            </a:pPr>
            <a:r>
              <a:rPr b="1" i="0" strike="noStrike" sz="1400" u="none">
                <a:solidFill>
                  <a:srgbClr val="595959"/>
                </a:solidFill>
                <a:latin typeface="Calibri"/>
              </a:rPr>
              <a:t>Hedef Oranlarınız</a:t>
            </a:r>
          </a:p>
        </c:rich>
      </c:tx>
      <c:layout>
        <c:manualLayout>
          <c:xMode val="edge"/>
          <c:yMode val="edge"/>
          <c:x val="0.239597"/>
          <c:y val="0"/>
          <c:w val="0.520807"/>
          <c:h val="0.0963681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05"/>
          <c:y val="0.0963681"/>
          <c:w val="0.99"/>
          <c:h val="0.78728"/>
        </c:manualLayout>
      </c:layout>
      <c:pieChart>
        <c:varyColors val="0"/>
        <c:ser>
          <c:idx val="0"/>
          <c:order val="0"/>
          <c:tx>
            <c:strRef>
              <c:f>'Perşembe'!$C$37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2"/>
            </a:solidFill>
            <a:ln w="19050" cap="flat">
              <a:solidFill>
                <a:srgbClr val="FFFFFF"/>
              </a:solidFill>
              <a:prstDash val="solid"/>
              <a:round/>
            </a:ln>
            <a:effectLst/>
          </c:spPr>
          <c:explosion val="3"/>
          <c:dPt>
            <c:idx val="0"/>
            <c:explosion val="3"/>
            <c:spPr>
              <a:solidFill>
                <a:schemeClr val="accent2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Pt>
            <c:idx val="1"/>
            <c:explosion val="3"/>
            <c:spPr>
              <a:solidFill>
                <a:schemeClr val="accent4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Pt>
            <c:idx val="2"/>
            <c:explosion val="3"/>
            <c:spPr>
              <a:solidFill>
                <a:schemeClr val="accent6"/>
              </a:solidFill>
              <a:ln w="19050" cap="flat">
                <a:solidFill>
                  <a:srgbClr val="FFFFFF"/>
                </a:solidFill>
                <a:prstDash val="solid"/>
                <a:round/>
              </a:ln>
              <a:effectLst/>
            </c:spPr>
          </c:dPt>
          <c:dLbls>
            <c:dLbl>
              <c:idx val="0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numFmt formatCode="0%" sourceLinked="0"/>
              <c:txPr>
                <a:bodyPr/>
                <a:lstStyle/>
                <a:p>
                  <a:pPr>
                    <a:defRPr b="0" i="0" strike="noStrike" sz="1200" u="none">
                      <a:solidFill>
                        <a:srgbClr val="FFFFFF"/>
                      </a:solidFill>
                      <a:latin typeface="Avenir Book"/>
                    </a:defRPr>
                  </a:pPr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Avenir Book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noFill/>
                <a:ln w="9525" cap="flat">
                  <a:solidFill>
                    <a:srgbClr val="A6A6A6"/>
                  </a:solidFill>
                  <a:prstDash val="solid"/>
                  <a:round/>
                </a:ln>
                <a:effectLst/>
              </c:spPr>
            </c:leaderLines>
          </c:dLbls>
          <c:cat>
            <c:strRef>
              <c:f>'Perşembe'!$D$36:$F$36</c:f>
              <c:strCache>
                <c:ptCount val="3"/>
                <c:pt idx="0">
                  <c:v>Karbonhidrat</c:v>
                </c:pt>
                <c:pt idx="1">
                  <c:v>Yağ</c:v>
                </c:pt>
                <c:pt idx="2">
                  <c:v>Protein</c:v>
                </c:pt>
              </c:strCache>
            </c:strRef>
          </c:cat>
          <c:val>
            <c:numRef>
              <c:f>'Perşembe'!$D$37:$F$37</c:f>
              <c:numCache>
                <c:ptCount val="3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</c:numCache>
            </c:numRef>
          </c:val>
        </c:ser>
        <c:firstSliceAng val="0"/>
      </c:pieChart>
      <c:spPr>
        <a:noFill/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00112835"/>
          <c:y val="0.930202"/>
          <c:w val="0.997743"/>
          <c:h val="0.069797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200" u="none">
              <a:solidFill>
                <a:srgbClr val="595959"/>
              </a:solidFill>
              <a:latin typeface="Avenir Book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
</file>

<file path=xl/drawings/_rels/drawing6.xml.rels><?xml version="1.0" encoding="UTF-8"?>
<Relationships xmlns="http://schemas.openxmlformats.org/package/2006/relationships"><Relationship Id="rId1" Type="http://schemas.openxmlformats.org/officeDocument/2006/relationships/chart" Target="../charts/chart9.xml"/><Relationship Id="rId2" Type="http://schemas.openxmlformats.org/officeDocument/2006/relationships/chart" Target="../charts/chart10.xml"/></Relationships>

</file>

<file path=xl/drawings/_rels/drawing7.xml.rels><?xml version="1.0" encoding="UTF-8"?>
<Relationships xmlns="http://schemas.openxmlformats.org/package/2006/relationships"><Relationship Id="rId1" Type="http://schemas.openxmlformats.org/officeDocument/2006/relationships/chart" Target="../charts/chart11.xml"/><Relationship Id="rId2" Type="http://schemas.openxmlformats.org/officeDocument/2006/relationships/chart" Target="../charts/chart12.xml"/></Relationships>

</file>

<file path=xl/drawings/_rels/drawing8.xml.rels><?xml version="1.0" encoding="UTF-8"?>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
</file>

<file path=xl/drawings/_rels/drawing9.xml.rels><?xml version="1.0" encoding="UTF-8"?>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</xdr:col>
      <xdr:colOff>133350</xdr:colOff>
      <xdr:row>3</xdr:row>
      <xdr:rowOff>177800</xdr:rowOff>
    </xdr:from>
    <xdr:to>
      <xdr:col>6</xdr:col>
      <xdr:colOff>336550</xdr:colOff>
      <xdr:row>9</xdr:row>
      <xdr:rowOff>0</xdr:rowOff>
    </xdr:to>
    <xdr:pic>
      <xdr:nvPicPr>
        <xdr:cNvPr id="2" name="Grafik 2" descr="Grafik 2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8655050" y="1028700"/>
          <a:ext cx="1524000" cy="1524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1922461</xdr:colOff>
      <xdr:row>2</xdr:row>
      <xdr:rowOff>39157</xdr:rowOff>
    </xdr:from>
    <xdr:to>
      <xdr:col>1</xdr:col>
      <xdr:colOff>2674938</xdr:colOff>
      <xdr:row>5</xdr:row>
      <xdr:rowOff>113241</xdr:rowOff>
    </xdr:to>
    <xdr:grpSp>
      <xdr:nvGrpSpPr>
        <xdr:cNvPr id="6" name="Grafik 4"/>
        <xdr:cNvGrpSpPr/>
      </xdr:nvGrpSpPr>
      <xdr:grpSpPr>
        <a:xfrm>
          <a:off x="2747961" y="636057"/>
          <a:ext cx="752477" cy="836085"/>
          <a:chOff x="0" y="0"/>
          <a:chExt cx="752475" cy="836083"/>
        </a:xfrm>
      </xdr:grpSpPr>
      <xdr:sp>
        <xdr:nvSpPr>
          <xdr:cNvPr id="3" name="Serbest Form 6"/>
          <xdr:cNvSpPr/>
        </xdr:nvSpPr>
        <xdr:spPr>
          <a:xfrm>
            <a:off x="265747" y="0"/>
            <a:ext cx="486729" cy="539751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fill="norm" stroke="1" extrusionOk="0">
                <a:moveTo>
                  <a:pt x="17796" y="3812"/>
                </a:moveTo>
                <a:lnTo>
                  <a:pt x="17373" y="0"/>
                </a:lnTo>
                <a:lnTo>
                  <a:pt x="12723" y="4659"/>
                </a:lnTo>
                <a:lnTo>
                  <a:pt x="12977" y="6861"/>
                </a:lnTo>
                <a:lnTo>
                  <a:pt x="6214" y="13638"/>
                </a:lnTo>
                <a:cubicBezTo>
                  <a:pt x="5622" y="13341"/>
                  <a:pt x="4946" y="13129"/>
                  <a:pt x="4227" y="13129"/>
                </a:cubicBezTo>
                <a:cubicBezTo>
                  <a:pt x="1902" y="13129"/>
                  <a:pt x="0" y="15035"/>
                  <a:pt x="0" y="17365"/>
                </a:cubicBezTo>
                <a:cubicBezTo>
                  <a:pt x="0" y="19694"/>
                  <a:pt x="1902" y="21600"/>
                  <a:pt x="4227" y="21600"/>
                </a:cubicBezTo>
                <a:cubicBezTo>
                  <a:pt x="6552" y="21600"/>
                  <a:pt x="8454" y="19694"/>
                  <a:pt x="8454" y="17365"/>
                </a:cubicBezTo>
                <a:cubicBezTo>
                  <a:pt x="8454" y="16645"/>
                  <a:pt x="8285" y="16009"/>
                  <a:pt x="7989" y="15416"/>
                </a:cubicBezTo>
                <a:lnTo>
                  <a:pt x="14752" y="8640"/>
                </a:lnTo>
                <a:lnTo>
                  <a:pt x="16950" y="8894"/>
                </a:lnTo>
                <a:lnTo>
                  <a:pt x="21600" y="4235"/>
                </a:lnTo>
                <a:lnTo>
                  <a:pt x="17796" y="3812"/>
                </a:lnTo>
                <a:close/>
              </a:path>
            </a:pathLst>
          </a:custGeom>
          <a:solidFill>
            <a:schemeClr val="accent5"/>
          </a:solidFill>
          <a:ln w="12700" cap="flat">
            <a:noFill/>
            <a:miter lim="400000"/>
          </a:ln>
          <a:effectLst/>
        </xdr:spPr>
        <xdr:txBody>
          <a:bodyPr/>
          <a:lstStyle/>
          <a:p>
            <a:pPr/>
          </a:p>
        </xdr:txBody>
      </xdr:sp>
      <xdr:sp>
        <xdr:nvSpPr>
          <xdr:cNvPr id="4" name="Serbest Form 7"/>
          <xdr:cNvSpPr/>
        </xdr:nvSpPr>
        <xdr:spPr>
          <a:xfrm>
            <a:off x="0" y="31749"/>
            <a:ext cx="723900" cy="804335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fill="norm" stroke="1" extrusionOk="0">
                <a:moveTo>
                  <a:pt x="20122" y="5912"/>
                </a:moveTo>
                <a:lnTo>
                  <a:pt x="19753" y="6309"/>
                </a:lnTo>
                <a:lnTo>
                  <a:pt x="19213" y="6253"/>
                </a:lnTo>
                <a:lnTo>
                  <a:pt x="18616" y="6167"/>
                </a:lnTo>
                <a:cubicBezTo>
                  <a:pt x="19412" y="7532"/>
                  <a:pt x="19895" y="9095"/>
                  <a:pt x="19895" y="10800"/>
                </a:cubicBezTo>
                <a:cubicBezTo>
                  <a:pt x="19895" y="15802"/>
                  <a:pt x="15802" y="19895"/>
                  <a:pt x="10800" y="19895"/>
                </a:cubicBezTo>
                <a:cubicBezTo>
                  <a:pt x="5798" y="19895"/>
                  <a:pt x="1705" y="15802"/>
                  <a:pt x="1705" y="10800"/>
                </a:cubicBezTo>
                <a:cubicBezTo>
                  <a:pt x="1705" y="5798"/>
                  <a:pt x="5798" y="1705"/>
                  <a:pt x="10800" y="1705"/>
                </a:cubicBezTo>
                <a:cubicBezTo>
                  <a:pt x="12477" y="1705"/>
                  <a:pt x="14068" y="2160"/>
                  <a:pt x="15433" y="2984"/>
                </a:cubicBezTo>
                <a:lnTo>
                  <a:pt x="15376" y="2416"/>
                </a:lnTo>
                <a:lnTo>
                  <a:pt x="15291" y="1847"/>
                </a:lnTo>
                <a:lnTo>
                  <a:pt x="15887" y="1251"/>
                </a:lnTo>
                <a:cubicBezTo>
                  <a:pt x="14353" y="455"/>
                  <a:pt x="12647" y="0"/>
                  <a:pt x="10800" y="0"/>
                </a:cubicBezTo>
                <a:cubicBezTo>
                  <a:pt x="4832" y="0"/>
                  <a:pt x="0" y="4832"/>
                  <a:pt x="0" y="10800"/>
                </a:cubicBezTo>
                <a:cubicBezTo>
                  <a:pt x="0" y="16768"/>
                  <a:pt x="4832" y="21600"/>
                  <a:pt x="10800" y="21600"/>
                </a:cubicBezTo>
                <a:cubicBezTo>
                  <a:pt x="16768" y="21600"/>
                  <a:pt x="21600" y="16768"/>
                  <a:pt x="21600" y="10800"/>
                </a:cubicBezTo>
                <a:cubicBezTo>
                  <a:pt x="21600" y="8953"/>
                  <a:pt x="21145" y="7247"/>
                  <a:pt x="20321" y="5741"/>
                </a:cubicBezTo>
                <a:lnTo>
                  <a:pt x="20122" y="5912"/>
                </a:lnTo>
                <a:close/>
              </a:path>
            </a:pathLst>
          </a:custGeom>
          <a:solidFill>
            <a:schemeClr val="accent5"/>
          </a:solidFill>
          <a:ln w="12700" cap="flat">
            <a:noFill/>
            <a:miter lim="400000"/>
          </a:ln>
          <a:effectLst/>
        </xdr:spPr>
        <xdr:txBody>
          <a:bodyPr/>
          <a:lstStyle/>
          <a:p>
            <a:pPr/>
          </a:p>
        </xdr:txBody>
      </xdr:sp>
      <xdr:sp>
        <xdr:nvSpPr>
          <xdr:cNvPr id="5" name="Serbest Form 8"/>
          <xdr:cNvSpPr/>
        </xdr:nvSpPr>
        <xdr:spPr>
          <a:xfrm>
            <a:off x="133350" y="179916"/>
            <a:ext cx="457200" cy="508001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fill="norm" stroke="1" extrusionOk="0">
                <a:moveTo>
                  <a:pt x="18315" y="7740"/>
                </a:moveTo>
                <a:cubicBezTo>
                  <a:pt x="18720" y="8685"/>
                  <a:pt x="18900" y="9720"/>
                  <a:pt x="18900" y="10800"/>
                </a:cubicBezTo>
                <a:cubicBezTo>
                  <a:pt x="18900" y="15255"/>
                  <a:pt x="15255" y="18900"/>
                  <a:pt x="10800" y="18900"/>
                </a:cubicBezTo>
                <a:cubicBezTo>
                  <a:pt x="6345" y="18900"/>
                  <a:pt x="2700" y="15255"/>
                  <a:pt x="2700" y="10800"/>
                </a:cubicBezTo>
                <a:cubicBezTo>
                  <a:pt x="2700" y="6345"/>
                  <a:pt x="6345" y="2700"/>
                  <a:pt x="10800" y="2700"/>
                </a:cubicBezTo>
                <a:cubicBezTo>
                  <a:pt x="11880" y="2700"/>
                  <a:pt x="12915" y="2925"/>
                  <a:pt x="13860" y="3285"/>
                </a:cubicBezTo>
                <a:lnTo>
                  <a:pt x="15885" y="1260"/>
                </a:lnTo>
                <a:cubicBezTo>
                  <a:pt x="14355" y="450"/>
                  <a:pt x="12645" y="0"/>
                  <a:pt x="10800" y="0"/>
                </a:cubicBezTo>
                <a:cubicBezTo>
                  <a:pt x="4860" y="0"/>
                  <a:pt x="0" y="4860"/>
                  <a:pt x="0" y="10800"/>
                </a:cubicBezTo>
                <a:cubicBezTo>
                  <a:pt x="0" y="16740"/>
                  <a:pt x="4860" y="21600"/>
                  <a:pt x="10800" y="21600"/>
                </a:cubicBezTo>
                <a:cubicBezTo>
                  <a:pt x="16740" y="21600"/>
                  <a:pt x="21600" y="16740"/>
                  <a:pt x="21600" y="10800"/>
                </a:cubicBezTo>
                <a:cubicBezTo>
                  <a:pt x="21600" y="8955"/>
                  <a:pt x="21150" y="7245"/>
                  <a:pt x="20340" y="5715"/>
                </a:cubicBezTo>
                <a:lnTo>
                  <a:pt x="18315" y="7740"/>
                </a:lnTo>
                <a:close/>
              </a:path>
            </a:pathLst>
          </a:custGeom>
          <a:solidFill>
            <a:schemeClr val="accent5"/>
          </a:solidFill>
          <a:ln w="12700" cap="flat">
            <a:noFill/>
            <a:miter lim="400000"/>
          </a:ln>
          <a:effectLst/>
        </xdr:spPr>
        <xdr:txBody>
          <a:bodyPr/>
          <a:lstStyle/>
          <a:p>
            <a:pPr/>
          </a:p>
        </xdr:txBody>
      </xdr:sp>
    </xdr:grpSp>
    <xdr:clientData/>
  </xdr:twoCellAnchor>
  <xdr:twoCellAnchor>
    <xdr:from>
      <xdr:col>5</xdr:col>
      <xdr:colOff>885825</xdr:colOff>
      <xdr:row>8</xdr:row>
      <xdr:rowOff>276625</xdr:rowOff>
    </xdr:from>
    <xdr:to>
      <xdr:col>10</xdr:col>
      <xdr:colOff>9525</xdr:colOff>
      <xdr:row>16</xdr:row>
      <xdr:rowOff>8025</xdr:rowOff>
    </xdr:to>
    <xdr:sp>
      <xdr:nvSpPr>
        <xdr:cNvPr id="7" name="Metin kutusu 9"/>
        <xdr:cNvSpPr txBox="1"/>
      </xdr:nvSpPr>
      <xdr:spPr>
        <a:xfrm>
          <a:off x="9407525" y="2397524"/>
          <a:ext cx="3746500" cy="2525402"/>
        </a:xfrm>
        <a:prstGeom prst="rect">
          <a:avLst/>
        </a:prstGeom>
        <a:solidFill>
          <a:schemeClr val="accent5"/>
        </a:solidFill>
        <a:ln w="19050" cap="flat">
          <a:solidFill>
            <a:srgbClr val="FFFFFF"/>
          </a:solidFill>
          <a:prstDash val="solid"/>
          <a:miter lim="8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45719" tIns="45719" rIns="45719" bIns="45719" numCol="1" anchor="ctr">
          <a:no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600" u="none">
              <a:solidFill>
                <a:srgbClr val="FFFFFF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r>
            <a:rPr b="0" baseline="0" cap="none" i="0" spc="0" strike="noStrike" sz="1600" u="none">
              <a:solidFill>
                <a:srgbClr val="FFFFFF"/>
              </a:solidFill>
              <a:uFillTx/>
              <a:latin typeface="Helvetica"/>
              <a:ea typeface="Helvetica"/>
              <a:cs typeface="Helvetica"/>
              <a:sym typeface="Helvetica"/>
            </a:rPr>
            <a:t>Lütfen; Sayı ve Formüller ile oynamayın. Sayı veya Formüllerde değişikllik yapmanız, excel formüllerinin düzgün çalışmamasına neden olur.</a:t>
          </a:r>
        </a:p>
      </xdr:txBody>
    </xdr:sp>
    <xdr:clientData/>
  </xdr:twoCellAnchor>
  <xdr:twoCellAnchor>
    <xdr:from>
      <xdr:col>3</xdr:col>
      <xdr:colOff>460375</xdr:colOff>
      <xdr:row>8</xdr:row>
      <xdr:rowOff>276625</xdr:rowOff>
    </xdr:from>
    <xdr:to>
      <xdr:col>5</xdr:col>
      <xdr:colOff>904875</xdr:colOff>
      <xdr:row>16</xdr:row>
      <xdr:rowOff>8025</xdr:rowOff>
    </xdr:to>
    <xdr:sp>
      <xdr:nvSpPr>
        <xdr:cNvPr id="8" name="Metin kutusu 9"/>
        <xdr:cNvSpPr txBox="1"/>
      </xdr:nvSpPr>
      <xdr:spPr>
        <a:xfrm>
          <a:off x="5680075" y="2397524"/>
          <a:ext cx="3746500" cy="2525402"/>
        </a:xfrm>
        <a:prstGeom prst="rect">
          <a:avLst/>
        </a:prstGeom>
        <a:solidFill>
          <a:schemeClr val="accent4">
            <a:lumOff val="25000"/>
          </a:schemeClr>
        </a:solidFill>
        <a:ln w="19050" cap="flat">
          <a:solidFill>
            <a:srgbClr val="FFFFFF"/>
          </a:solidFill>
          <a:prstDash val="solid"/>
          <a:miter lim="8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45719" tIns="45719" rIns="45719" bIns="45719" numCol="1" anchor="ctr">
          <a:no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600" u="none"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r>
            <a:rPr b="0" baseline="0" cap="none" i="0" spc="0" strike="noStrike" sz="1600" u="none"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rPr>
            <a:t>Lütfen; Sadece Sarı alanlara değerlerinizi girin.</a:t>
          </a:r>
        </a:p>
      </xdr:txBody>
    </xdr:sp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1048808</xdr:colOff>
      <xdr:row>2</xdr:row>
      <xdr:rowOff>184021</xdr:rowOff>
    </xdr:from>
    <xdr:to>
      <xdr:col>10</xdr:col>
      <xdr:colOff>100541</xdr:colOff>
      <xdr:row>16</xdr:row>
      <xdr:rowOff>174413</xdr:rowOff>
    </xdr:to>
    <xdr:graphicFrame>
      <xdr:nvGraphicFramePr>
        <xdr:cNvPr id="10" name="Grafik 9"/>
        <xdr:cNvGraphicFramePr/>
      </xdr:nvGraphicFramePr>
      <xdr:xfrm>
        <a:off x="11742208" y="615821"/>
        <a:ext cx="2836334" cy="354639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959398</xdr:colOff>
      <xdr:row>20</xdr:row>
      <xdr:rowOff>104857</xdr:rowOff>
    </xdr:from>
    <xdr:to>
      <xdr:col>10</xdr:col>
      <xdr:colOff>189950</xdr:colOff>
      <xdr:row>34</xdr:row>
      <xdr:rowOff>123613</xdr:rowOff>
    </xdr:to>
    <xdr:graphicFrame>
      <xdr:nvGraphicFramePr>
        <xdr:cNvPr id="11" name="Grafik 17"/>
        <xdr:cNvGraphicFramePr/>
      </xdr:nvGraphicFramePr>
      <xdr:xfrm>
        <a:off x="11652798" y="5108657"/>
        <a:ext cx="3015153" cy="3574757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381016</xdr:colOff>
      <xdr:row>10</xdr:row>
      <xdr:rowOff>229208</xdr:rowOff>
    </xdr:from>
    <xdr:to>
      <xdr:col>6</xdr:col>
      <xdr:colOff>614139</xdr:colOff>
      <xdr:row>22</xdr:row>
      <xdr:rowOff>219048</xdr:rowOff>
    </xdr:to>
    <xdr:sp>
      <xdr:nvSpPr>
        <xdr:cNvPr id="12" name="Metin kutusu 1"/>
        <xdr:cNvSpPr txBox="1"/>
      </xdr:nvSpPr>
      <xdr:spPr>
        <a:xfrm rot="19463337">
          <a:off x="1587516" y="2693008"/>
          <a:ext cx="8894524" cy="303784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45719" tIns="45719" rIns="45719" bIns="45719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2000" u="none">
              <a:solidFill>
                <a:srgbClr val="C00000"/>
              </a:solidFill>
              <a:uFillTx/>
              <a:latin typeface="Futura"/>
              <a:ea typeface="Futura"/>
              <a:cs typeface="Futura"/>
              <a:sym typeface="Futura"/>
            </a:defRPr>
          </a:pPr>
          <a:r>
            <a:rPr b="0" baseline="0" cap="none" i="0" spc="0" strike="noStrike" sz="12000" u="none">
              <a:solidFill>
                <a:srgbClr val="C00000"/>
              </a:solidFill>
              <a:uFillTx/>
              <a:latin typeface="Futura"/>
              <a:ea typeface="Futura"/>
              <a:cs typeface="Futura"/>
              <a:sym typeface="Futura"/>
            </a:rPr>
            <a:t>ÖRNEKTİR</a:t>
          </a:r>
        </a:p>
      </xdr:txBody>
    </xdr:sp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1048808</xdr:colOff>
      <xdr:row>2</xdr:row>
      <xdr:rowOff>184021</xdr:rowOff>
    </xdr:from>
    <xdr:to>
      <xdr:col>10</xdr:col>
      <xdr:colOff>100541</xdr:colOff>
      <xdr:row>16</xdr:row>
      <xdr:rowOff>174413</xdr:rowOff>
    </xdr:to>
    <xdr:graphicFrame>
      <xdr:nvGraphicFramePr>
        <xdr:cNvPr id="14" name="Grafik 1"/>
        <xdr:cNvGraphicFramePr/>
      </xdr:nvGraphicFramePr>
      <xdr:xfrm>
        <a:off x="11881908" y="615821"/>
        <a:ext cx="2836334" cy="354639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1213908</xdr:colOff>
      <xdr:row>21</xdr:row>
      <xdr:rowOff>247520</xdr:rowOff>
    </xdr:from>
    <xdr:to>
      <xdr:col>10</xdr:col>
      <xdr:colOff>265641</xdr:colOff>
      <xdr:row>36</xdr:row>
      <xdr:rowOff>22013</xdr:rowOff>
    </xdr:to>
    <xdr:graphicFrame>
      <xdr:nvGraphicFramePr>
        <xdr:cNvPr id="15" name="Grafik 2"/>
        <xdr:cNvGraphicFramePr/>
      </xdr:nvGraphicFramePr>
      <xdr:xfrm>
        <a:off x="12047008" y="5505320"/>
        <a:ext cx="2836334" cy="354639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1048808</xdr:colOff>
      <xdr:row>2</xdr:row>
      <xdr:rowOff>184021</xdr:rowOff>
    </xdr:from>
    <xdr:to>
      <xdr:col>10</xdr:col>
      <xdr:colOff>100541</xdr:colOff>
      <xdr:row>16</xdr:row>
      <xdr:rowOff>174413</xdr:rowOff>
    </xdr:to>
    <xdr:graphicFrame>
      <xdr:nvGraphicFramePr>
        <xdr:cNvPr id="17" name="Grafik 1"/>
        <xdr:cNvGraphicFramePr/>
      </xdr:nvGraphicFramePr>
      <xdr:xfrm>
        <a:off x="11742208" y="615821"/>
        <a:ext cx="2836334" cy="354639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1213908</xdr:colOff>
      <xdr:row>21</xdr:row>
      <xdr:rowOff>247520</xdr:rowOff>
    </xdr:from>
    <xdr:to>
      <xdr:col>10</xdr:col>
      <xdr:colOff>265641</xdr:colOff>
      <xdr:row>36</xdr:row>
      <xdr:rowOff>22013</xdr:rowOff>
    </xdr:to>
    <xdr:graphicFrame>
      <xdr:nvGraphicFramePr>
        <xdr:cNvPr id="18" name="Grafik 2"/>
        <xdr:cNvGraphicFramePr/>
      </xdr:nvGraphicFramePr>
      <xdr:xfrm>
        <a:off x="11907308" y="5505320"/>
        <a:ext cx="2836334" cy="354639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1048808</xdr:colOff>
      <xdr:row>2</xdr:row>
      <xdr:rowOff>184021</xdr:rowOff>
    </xdr:from>
    <xdr:to>
      <xdr:col>10</xdr:col>
      <xdr:colOff>100541</xdr:colOff>
      <xdr:row>16</xdr:row>
      <xdr:rowOff>174413</xdr:rowOff>
    </xdr:to>
    <xdr:graphicFrame>
      <xdr:nvGraphicFramePr>
        <xdr:cNvPr id="20" name="Grafik 1"/>
        <xdr:cNvGraphicFramePr/>
      </xdr:nvGraphicFramePr>
      <xdr:xfrm>
        <a:off x="11742208" y="615821"/>
        <a:ext cx="2836334" cy="354639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1213908</xdr:colOff>
      <xdr:row>21</xdr:row>
      <xdr:rowOff>247520</xdr:rowOff>
    </xdr:from>
    <xdr:to>
      <xdr:col>10</xdr:col>
      <xdr:colOff>265641</xdr:colOff>
      <xdr:row>36</xdr:row>
      <xdr:rowOff>22013</xdr:rowOff>
    </xdr:to>
    <xdr:graphicFrame>
      <xdr:nvGraphicFramePr>
        <xdr:cNvPr id="21" name="Grafik 2"/>
        <xdr:cNvGraphicFramePr/>
      </xdr:nvGraphicFramePr>
      <xdr:xfrm>
        <a:off x="11907308" y="5505320"/>
        <a:ext cx="2836334" cy="354639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1048808</xdr:colOff>
      <xdr:row>2</xdr:row>
      <xdr:rowOff>184021</xdr:rowOff>
    </xdr:from>
    <xdr:to>
      <xdr:col>10</xdr:col>
      <xdr:colOff>100541</xdr:colOff>
      <xdr:row>16</xdr:row>
      <xdr:rowOff>174413</xdr:rowOff>
    </xdr:to>
    <xdr:graphicFrame>
      <xdr:nvGraphicFramePr>
        <xdr:cNvPr id="23" name="Grafik 1"/>
        <xdr:cNvGraphicFramePr/>
      </xdr:nvGraphicFramePr>
      <xdr:xfrm>
        <a:off x="11742208" y="615821"/>
        <a:ext cx="2836334" cy="354639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1213908</xdr:colOff>
      <xdr:row>21</xdr:row>
      <xdr:rowOff>247520</xdr:rowOff>
    </xdr:from>
    <xdr:to>
      <xdr:col>10</xdr:col>
      <xdr:colOff>265641</xdr:colOff>
      <xdr:row>36</xdr:row>
      <xdr:rowOff>22013</xdr:rowOff>
    </xdr:to>
    <xdr:graphicFrame>
      <xdr:nvGraphicFramePr>
        <xdr:cNvPr id="24" name="Grafik 2"/>
        <xdr:cNvGraphicFramePr/>
      </xdr:nvGraphicFramePr>
      <xdr:xfrm>
        <a:off x="11907308" y="5505320"/>
        <a:ext cx="2836334" cy="354639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1048808</xdr:colOff>
      <xdr:row>2</xdr:row>
      <xdr:rowOff>184021</xdr:rowOff>
    </xdr:from>
    <xdr:to>
      <xdr:col>10</xdr:col>
      <xdr:colOff>100541</xdr:colOff>
      <xdr:row>16</xdr:row>
      <xdr:rowOff>174413</xdr:rowOff>
    </xdr:to>
    <xdr:graphicFrame>
      <xdr:nvGraphicFramePr>
        <xdr:cNvPr id="26" name="Grafik 1"/>
        <xdr:cNvGraphicFramePr/>
      </xdr:nvGraphicFramePr>
      <xdr:xfrm>
        <a:off x="11742208" y="615821"/>
        <a:ext cx="2836334" cy="354639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1213908</xdr:colOff>
      <xdr:row>21</xdr:row>
      <xdr:rowOff>247520</xdr:rowOff>
    </xdr:from>
    <xdr:to>
      <xdr:col>10</xdr:col>
      <xdr:colOff>265641</xdr:colOff>
      <xdr:row>36</xdr:row>
      <xdr:rowOff>22013</xdr:rowOff>
    </xdr:to>
    <xdr:graphicFrame>
      <xdr:nvGraphicFramePr>
        <xdr:cNvPr id="27" name="Grafik 2"/>
        <xdr:cNvGraphicFramePr/>
      </xdr:nvGraphicFramePr>
      <xdr:xfrm>
        <a:off x="11907308" y="5505320"/>
        <a:ext cx="2836334" cy="354639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1048808</xdr:colOff>
      <xdr:row>2</xdr:row>
      <xdr:rowOff>184021</xdr:rowOff>
    </xdr:from>
    <xdr:to>
      <xdr:col>10</xdr:col>
      <xdr:colOff>100541</xdr:colOff>
      <xdr:row>16</xdr:row>
      <xdr:rowOff>174413</xdr:rowOff>
    </xdr:to>
    <xdr:graphicFrame>
      <xdr:nvGraphicFramePr>
        <xdr:cNvPr id="29" name="Grafik 1"/>
        <xdr:cNvGraphicFramePr/>
      </xdr:nvGraphicFramePr>
      <xdr:xfrm>
        <a:off x="11742208" y="615821"/>
        <a:ext cx="2836334" cy="354639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1213908</xdr:colOff>
      <xdr:row>21</xdr:row>
      <xdr:rowOff>247520</xdr:rowOff>
    </xdr:from>
    <xdr:to>
      <xdr:col>10</xdr:col>
      <xdr:colOff>265641</xdr:colOff>
      <xdr:row>36</xdr:row>
      <xdr:rowOff>22013</xdr:rowOff>
    </xdr:to>
    <xdr:graphicFrame>
      <xdr:nvGraphicFramePr>
        <xdr:cNvPr id="30" name="Grafik 2"/>
        <xdr:cNvGraphicFramePr/>
      </xdr:nvGraphicFramePr>
      <xdr:xfrm>
        <a:off x="11907308" y="5505320"/>
        <a:ext cx="2836334" cy="354639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1048808</xdr:colOff>
      <xdr:row>2</xdr:row>
      <xdr:rowOff>184021</xdr:rowOff>
    </xdr:from>
    <xdr:to>
      <xdr:col>10</xdr:col>
      <xdr:colOff>100541</xdr:colOff>
      <xdr:row>16</xdr:row>
      <xdr:rowOff>174413</xdr:rowOff>
    </xdr:to>
    <xdr:graphicFrame>
      <xdr:nvGraphicFramePr>
        <xdr:cNvPr id="32" name="Grafik 1"/>
        <xdr:cNvGraphicFramePr/>
      </xdr:nvGraphicFramePr>
      <xdr:xfrm>
        <a:off x="11742208" y="615821"/>
        <a:ext cx="2836334" cy="354639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1213908</xdr:colOff>
      <xdr:row>21</xdr:row>
      <xdr:rowOff>247520</xdr:rowOff>
    </xdr:from>
    <xdr:to>
      <xdr:col>10</xdr:col>
      <xdr:colOff>265641</xdr:colOff>
      <xdr:row>36</xdr:row>
      <xdr:rowOff>22013</xdr:rowOff>
    </xdr:to>
    <xdr:graphicFrame>
      <xdr:nvGraphicFramePr>
        <xdr:cNvPr id="33" name="Grafik 2"/>
        <xdr:cNvGraphicFramePr/>
      </xdr:nvGraphicFramePr>
      <xdr:xfrm>
        <a:off x="11907308" y="5505320"/>
        <a:ext cx="2836334" cy="354639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eması">
  <a:themeElements>
    <a:clrScheme name="Office Teması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eması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eması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9.xm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</Relationships>
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4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5.xml"/></Relationships>
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6.xml"/></Relationships>
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7.xml"/></Relationships>
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8.xml"/></Relationships>
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2" max="4" width="28" customWidth="1"/>
  </cols>
  <sheetData>
    <row r="3" ht="50" customHeight="1">
      <c r="B3" t="s" s="1">
        <v>0</v>
      </c>
      <c r="C3"/>
      <c r="D3"/>
    </row>
    <row r="7">
      <c r="B7" t="s" s="2">
        <v>1</v>
      </c>
      <c r="C7" t="s" s="2">
        <v>2</v>
      </c>
      <c r="D7" t="s" s="2">
        <v>3</v>
      </c>
    </row>
    <row r="9">
      <c r="B9" t="s" s="3">
        <v>4</v>
      </c>
      <c r="C9" s="3"/>
      <c r="D9" s="3"/>
    </row>
    <row r="10">
      <c r="B10" s="4"/>
      <c r="C10" t="s" s="4">
        <v>5</v>
      </c>
      <c r="D10" t="s" s="5">
        <v>4</v>
      </c>
    </row>
    <row r="11">
      <c r="B11" t="s" s="3">
        <v>16</v>
      </c>
      <c r="C11" s="3"/>
      <c r="D11" s="3"/>
    </row>
    <row r="12">
      <c r="B12" s="4"/>
      <c r="C12" t="s" s="4">
        <v>5</v>
      </c>
      <c r="D12" t="s" s="5">
        <v>16</v>
      </c>
    </row>
    <row r="13">
      <c r="B13" t="s" s="3">
        <v>39</v>
      </c>
      <c r="C13" s="3"/>
      <c r="D13" s="3"/>
    </row>
    <row r="14">
      <c r="B14" s="4"/>
      <c r="C14" t="s" s="4">
        <v>5</v>
      </c>
      <c r="D14" t="s" s="5">
        <v>39</v>
      </c>
    </row>
    <row r="15">
      <c r="B15" t="s" s="3">
        <v>42</v>
      </c>
      <c r="C15" s="3"/>
      <c r="D15" s="3"/>
    </row>
    <row r="16">
      <c r="B16" s="4"/>
      <c r="C16" t="s" s="4">
        <v>5</v>
      </c>
      <c r="D16" t="s" s="5">
        <v>42</v>
      </c>
    </row>
    <row r="17">
      <c r="B17" t="s" s="3">
        <v>43</v>
      </c>
      <c r="C17" s="3"/>
      <c r="D17" s="3"/>
    </row>
    <row r="18">
      <c r="B18" s="4"/>
      <c r="C18" t="s" s="4">
        <v>5</v>
      </c>
      <c r="D18" t="s" s="5">
        <v>43</v>
      </c>
    </row>
    <row r="19">
      <c r="B19" t="s" s="3">
        <v>44</v>
      </c>
      <c r="C19" s="3"/>
      <c r="D19" s="3"/>
    </row>
    <row r="20">
      <c r="B20" s="4"/>
      <c r="C20" t="s" s="4">
        <v>5</v>
      </c>
      <c r="D20" t="s" s="5">
        <v>44</v>
      </c>
    </row>
    <row r="21">
      <c r="B21" t="s" s="3">
        <v>45</v>
      </c>
      <c r="C21" s="3"/>
      <c r="D21" s="3"/>
    </row>
    <row r="22">
      <c r="B22" s="4"/>
      <c r="C22" t="s" s="4">
        <v>5</v>
      </c>
      <c r="D22" t="s" s="5">
        <v>45</v>
      </c>
    </row>
    <row r="23">
      <c r="B23" t="s" s="3">
        <v>46</v>
      </c>
      <c r="C23" s="3"/>
      <c r="D23" s="3"/>
    </row>
    <row r="24">
      <c r="B24" s="4"/>
      <c r="C24" t="s" s="4">
        <v>5</v>
      </c>
      <c r="D24" t="s" s="5">
        <v>46</v>
      </c>
    </row>
    <row r="25">
      <c r="B25" t="s" s="3">
        <v>47</v>
      </c>
      <c r="C25" s="3"/>
      <c r="D25" s="3"/>
    </row>
    <row r="26">
      <c r="B26" s="4"/>
      <c r="C26" t="s" s="4">
        <v>5</v>
      </c>
      <c r="D26" t="s" s="5">
        <v>47</v>
      </c>
    </row>
  </sheetData>
  <mergeCells count="1">
    <mergeCell ref="B3:D3"/>
  </mergeCells>
  <hyperlinks>
    <hyperlink ref="D10" location="'Ayarlar'!R1C1" tooltip="" display="Ayarlar"/>
    <hyperlink ref="D12" location="'Örnek'!R1C1" tooltip="" display="Örnek"/>
    <hyperlink ref="D14" location="'Pazartesi'!R1C1" tooltip="" display="Pazartesi"/>
    <hyperlink ref="D16" location="'Salı'!R1C1" tooltip="" display="Salı"/>
    <hyperlink ref="D18" location="'Çarşamba'!R1C1" tooltip="" display="Çarşamba"/>
    <hyperlink ref="D20" location="'Perşembe'!R1C1" tooltip="" display="Perşembe"/>
    <hyperlink ref="D22" location="'Cuma'!R1C1" tooltip="" display="Cuma"/>
    <hyperlink ref="D24" location="'Cumartesi'!R1C1" tooltip="" display="Cumartesi"/>
    <hyperlink ref="D26" location="'Pazar'!R1C1" tooltip="" display="Pazar"/>
  </hyperlinks>
</worksheet>
</file>

<file path=xl/worksheets/sheet10.xml><?xml version="1.0" encoding="utf-8"?>
<worksheet xmlns:r="http://schemas.openxmlformats.org/officeDocument/2006/relationships" xmlns="http://schemas.openxmlformats.org/spreadsheetml/2006/main">
  <dimension ref="A1:L37"/>
  <sheetViews>
    <sheetView workbookViewId="0" showGridLines="0" defaultGridColor="1"/>
  </sheetViews>
  <sheetFormatPr defaultColWidth="10.8333" defaultRowHeight="17" customHeight="1" outlineLevelRow="0" outlineLevelCol="0"/>
  <cols>
    <col min="1" max="1" width="15.8516" style="94" customWidth="1"/>
    <col min="2" max="2" width="34.6719" style="94" customWidth="1"/>
    <col min="3" max="3" width="19.8516" style="94" customWidth="1"/>
    <col min="4" max="4" width="21.3516" style="94" customWidth="1"/>
    <col min="5" max="5" width="19.8516" style="94" customWidth="1"/>
    <col min="6" max="6" width="18" style="94" customWidth="1"/>
    <col min="7" max="7" width="10.8516" style="94" customWidth="1"/>
    <col min="8" max="8" width="21.1719" style="94" customWidth="1"/>
    <col min="9" max="9" width="14.3516" style="94" customWidth="1"/>
    <col min="10" max="10" width="14.1719" style="94" customWidth="1"/>
    <col min="11" max="12" width="10.8516" style="94" customWidth="1"/>
    <col min="13" max="16384" width="10.8516" style="94" customWidth="1"/>
  </cols>
  <sheetData>
    <row r="1" ht="17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</row>
    <row r="2" ht="17" customHeight="1">
      <c r="A2" s="40"/>
      <c r="B2" s="41"/>
      <c r="C2" s="42"/>
      <c r="D2" s="42"/>
      <c r="E2" s="42"/>
      <c r="F2" s="43"/>
      <c r="G2" s="42"/>
      <c r="H2" s="42"/>
      <c r="I2" s="42"/>
      <c r="J2" s="42"/>
      <c r="K2" s="42"/>
      <c r="L2" s="44"/>
    </row>
    <row r="3" ht="17" customHeight="1">
      <c r="A3" s="40"/>
      <c r="B3" s="41"/>
      <c r="C3" s="42"/>
      <c r="D3" s="42"/>
      <c r="E3" s="42"/>
      <c r="F3" s="43"/>
      <c r="G3" s="42"/>
      <c r="H3" s="42"/>
      <c r="I3" s="42"/>
      <c r="J3" s="42"/>
      <c r="K3" s="42"/>
      <c r="L3" s="44"/>
    </row>
    <row r="4" ht="23" customHeight="1">
      <c r="A4" s="40"/>
      <c r="B4" t="s" s="45">
        <v>17</v>
      </c>
      <c r="C4" t="s" s="45">
        <v>18</v>
      </c>
      <c r="D4" t="s" s="45">
        <v>19</v>
      </c>
      <c r="E4" t="s" s="45">
        <v>20</v>
      </c>
      <c r="F4" t="s" s="45">
        <v>21</v>
      </c>
      <c r="G4" s="42"/>
      <c r="H4" s="46"/>
      <c r="I4" s="47"/>
      <c r="J4" s="47"/>
      <c r="K4" s="42"/>
      <c r="L4" s="44"/>
    </row>
    <row r="5" ht="20" customHeight="1">
      <c r="A5" s="40"/>
      <c r="B5" s="60"/>
      <c r="C5" s="61"/>
      <c r="D5" s="62"/>
      <c r="E5" s="63"/>
      <c r="F5" s="64"/>
      <c r="G5" s="53"/>
      <c r="H5" s="46"/>
      <c r="I5" s="47"/>
      <c r="J5" s="47"/>
      <c r="K5" s="42"/>
      <c r="L5" s="44"/>
    </row>
    <row r="6" ht="20" customHeight="1">
      <c r="A6" s="40"/>
      <c r="B6" s="65"/>
      <c r="C6" s="66"/>
      <c r="D6" s="67"/>
      <c r="E6" s="68"/>
      <c r="F6" s="69"/>
      <c r="G6" s="53"/>
      <c r="H6" s="46"/>
      <c r="I6" s="47"/>
      <c r="J6" s="47"/>
      <c r="K6" s="42"/>
      <c r="L6" s="44"/>
    </row>
    <row r="7" ht="20" customHeight="1">
      <c r="A7" s="40"/>
      <c r="B7" s="60"/>
      <c r="C7" s="61"/>
      <c r="D7" s="62"/>
      <c r="E7" s="63"/>
      <c r="F7" s="64"/>
      <c r="G7" s="53"/>
      <c r="H7" s="46"/>
      <c r="I7" s="47"/>
      <c r="J7" s="47"/>
      <c r="K7" s="42"/>
      <c r="L7" s="44"/>
    </row>
    <row r="8" ht="20" customHeight="1">
      <c r="A8" s="40"/>
      <c r="B8" s="65"/>
      <c r="C8" s="66"/>
      <c r="D8" s="67"/>
      <c r="E8" s="68"/>
      <c r="F8" s="69"/>
      <c r="G8" s="53"/>
      <c r="H8" s="46"/>
      <c r="I8" s="59"/>
      <c r="J8" s="47"/>
      <c r="K8" s="42"/>
      <c r="L8" s="44"/>
    </row>
    <row r="9" ht="20" customHeight="1">
      <c r="A9" s="40"/>
      <c r="B9" s="60"/>
      <c r="C9" s="61"/>
      <c r="D9" s="62"/>
      <c r="E9" s="63"/>
      <c r="F9" s="64"/>
      <c r="G9" s="53"/>
      <c r="H9" s="46"/>
      <c r="I9" s="47"/>
      <c r="J9" s="47"/>
      <c r="K9" s="42"/>
      <c r="L9" s="44"/>
    </row>
    <row r="10" ht="20" customHeight="1">
      <c r="A10" s="40"/>
      <c r="B10" s="65"/>
      <c r="C10" s="66"/>
      <c r="D10" s="67"/>
      <c r="E10" s="68"/>
      <c r="F10" s="69"/>
      <c r="G10" s="53"/>
      <c r="H10" s="46"/>
      <c r="I10" s="47"/>
      <c r="J10" s="47"/>
      <c r="K10" s="42"/>
      <c r="L10" s="44"/>
    </row>
    <row r="11" ht="20" customHeight="1">
      <c r="A11" s="40"/>
      <c r="B11" s="60"/>
      <c r="C11" s="61"/>
      <c r="D11" s="62"/>
      <c r="E11" s="63"/>
      <c r="F11" s="64"/>
      <c r="G11" s="53"/>
      <c r="H11" s="42"/>
      <c r="I11" s="42"/>
      <c r="J11" s="42"/>
      <c r="K11" s="42"/>
      <c r="L11" s="44"/>
    </row>
    <row r="12" ht="20" customHeight="1">
      <c r="A12" s="40"/>
      <c r="B12" s="65"/>
      <c r="C12" s="66"/>
      <c r="D12" s="67"/>
      <c r="E12" s="68"/>
      <c r="F12" s="69"/>
      <c r="G12" s="53"/>
      <c r="H12" s="42"/>
      <c r="I12" s="42"/>
      <c r="J12" s="42"/>
      <c r="K12" s="42"/>
      <c r="L12" s="44"/>
    </row>
    <row r="13" ht="20" customHeight="1">
      <c r="A13" s="40"/>
      <c r="B13" s="60"/>
      <c r="C13" s="61"/>
      <c r="D13" s="62"/>
      <c r="E13" s="63"/>
      <c r="F13" s="64"/>
      <c r="G13" s="53"/>
      <c r="H13" s="42"/>
      <c r="I13" s="42"/>
      <c r="J13" s="42"/>
      <c r="K13" s="42"/>
      <c r="L13" s="44"/>
    </row>
    <row r="14" ht="20" customHeight="1">
      <c r="A14" s="40"/>
      <c r="B14" s="65"/>
      <c r="C14" s="66"/>
      <c r="D14" s="67"/>
      <c r="E14" s="68"/>
      <c r="F14" s="69"/>
      <c r="G14" s="53"/>
      <c r="H14" s="42"/>
      <c r="I14" s="42"/>
      <c r="J14" s="42"/>
      <c r="K14" s="42"/>
      <c r="L14" s="44"/>
    </row>
    <row r="15" ht="20" customHeight="1">
      <c r="A15" s="40"/>
      <c r="B15" s="60"/>
      <c r="C15" s="61"/>
      <c r="D15" s="62"/>
      <c r="E15" s="63"/>
      <c r="F15" s="64"/>
      <c r="G15" s="53"/>
      <c r="H15" s="42"/>
      <c r="I15" s="42"/>
      <c r="J15" s="42"/>
      <c r="K15" s="42"/>
      <c r="L15" s="44"/>
    </row>
    <row r="16" ht="20" customHeight="1">
      <c r="A16" s="40"/>
      <c r="B16" s="65"/>
      <c r="C16" s="66"/>
      <c r="D16" s="67"/>
      <c r="E16" s="68"/>
      <c r="F16" s="69"/>
      <c r="G16" s="53"/>
      <c r="H16" s="42"/>
      <c r="I16" s="42"/>
      <c r="J16" s="42"/>
      <c r="K16" s="42"/>
      <c r="L16" s="44"/>
    </row>
    <row r="17" ht="20" customHeight="1">
      <c r="A17" s="40"/>
      <c r="B17" s="60"/>
      <c r="C17" s="61"/>
      <c r="D17" s="62"/>
      <c r="E17" s="63"/>
      <c r="F17" s="64"/>
      <c r="G17" s="53"/>
      <c r="H17" s="42"/>
      <c r="I17" s="42"/>
      <c r="J17" s="42"/>
      <c r="K17" s="42"/>
      <c r="L17" s="44"/>
    </row>
    <row r="18" ht="20" customHeight="1">
      <c r="A18" s="40"/>
      <c r="B18" s="65"/>
      <c r="C18" s="66"/>
      <c r="D18" s="67"/>
      <c r="E18" s="68"/>
      <c r="F18" s="69"/>
      <c r="G18" s="53"/>
      <c r="H18" s="42"/>
      <c r="I18" s="42"/>
      <c r="J18" s="42"/>
      <c r="K18" s="42"/>
      <c r="L18" s="44"/>
    </row>
    <row r="19" ht="20" customHeight="1">
      <c r="A19" s="40"/>
      <c r="B19" s="60"/>
      <c r="C19" s="61"/>
      <c r="D19" s="62"/>
      <c r="E19" s="63"/>
      <c r="F19" s="64"/>
      <c r="G19" s="53"/>
      <c r="H19" s="42"/>
      <c r="I19" t="s" s="79">
        <v>40</v>
      </c>
      <c r="J19" s="80"/>
      <c r="K19" s="42"/>
      <c r="L19" s="44"/>
    </row>
    <row r="20" ht="20" customHeight="1">
      <c r="A20" s="40"/>
      <c r="B20" s="65"/>
      <c r="C20" s="66"/>
      <c r="D20" s="67"/>
      <c r="E20" s="68"/>
      <c r="F20" s="69"/>
      <c r="G20" s="53"/>
      <c r="H20" s="81"/>
      <c r="I20" t="s" s="82">
        <v>7</v>
      </c>
      <c r="J20" t="s" s="82">
        <v>8</v>
      </c>
      <c r="K20" t="s" s="82">
        <v>9</v>
      </c>
      <c r="L20" s="83"/>
    </row>
    <row r="21" ht="20" customHeight="1">
      <c r="A21" s="40"/>
      <c r="B21" s="60"/>
      <c r="C21" s="61"/>
      <c r="D21" s="62"/>
      <c r="E21" s="63"/>
      <c r="F21" s="64"/>
      <c r="G21" s="53"/>
      <c r="H21" s="84">
        <f>C33</f>
        <v>0</v>
      </c>
      <c r="I21" s="84">
        <f>$D$33*4</f>
        <v>0</v>
      </c>
      <c r="J21" s="84">
        <f>E33*9</f>
        <v>0</v>
      </c>
      <c r="K21" s="84">
        <f>F33*4</f>
        <v>0</v>
      </c>
      <c r="L21" s="83"/>
    </row>
    <row r="22" ht="20" customHeight="1">
      <c r="A22" s="40"/>
      <c r="B22" s="65"/>
      <c r="C22" s="66"/>
      <c r="D22" s="67"/>
      <c r="E22" s="68"/>
      <c r="F22" s="69"/>
      <c r="G22" s="53"/>
      <c r="H22" s="42"/>
      <c r="I22" s="42"/>
      <c r="J22" s="42"/>
      <c r="K22" s="42"/>
      <c r="L22" s="44"/>
    </row>
    <row r="23" ht="20" customHeight="1">
      <c r="A23" s="40"/>
      <c r="B23" s="60"/>
      <c r="C23" s="61"/>
      <c r="D23" s="62"/>
      <c r="E23" s="63"/>
      <c r="F23" s="64"/>
      <c r="G23" s="53"/>
      <c r="H23" s="42"/>
      <c r="I23" s="42"/>
      <c r="J23" s="42"/>
      <c r="K23" s="42"/>
      <c r="L23" s="44"/>
    </row>
    <row r="24" ht="20" customHeight="1">
      <c r="A24" s="40"/>
      <c r="B24" s="65"/>
      <c r="C24" s="66"/>
      <c r="D24" s="67"/>
      <c r="E24" s="68"/>
      <c r="F24" s="69"/>
      <c r="G24" s="53"/>
      <c r="H24" s="42"/>
      <c r="I24" s="42"/>
      <c r="J24" s="42"/>
      <c r="K24" s="42"/>
      <c r="L24" s="44"/>
    </row>
    <row r="25" ht="20" customHeight="1">
      <c r="A25" s="40"/>
      <c r="B25" s="60"/>
      <c r="C25" s="61"/>
      <c r="D25" s="62"/>
      <c r="E25" s="63"/>
      <c r="F25" s="64"/>
      <c r="G25" s="53"/>
      <c r="H25" s="42"/>
      <c r="I25" s="42"/>
      <c r="J25" s="42"/>
      <c r="K25" s="42"/>
      <c r="L25" s="44"/>
    </row>
    <row r="26" ht="20" customHeight="1">
      <c r="A26" s="40"/>
      <c r="B26" s="65"/>
      <c r="C26" s="66"/>
      <c r="D26" s="67"/>
      <c r="E26" s="68"/>
      <c r="F26" s="69"/>
      <c r="G26" s="53"/>
      <c r="H26" s="42"/>
      <c r="I26" s="42"/>
      <c r="J26" s="42"/>
      <c r="K26" s="42"/>
      <c r="L26" s="44"/>
    </row>
    <row r="27" ht="20" customHeight="1">
      <c r="A27" s="40"/>
      <c r="B27" s="60"/>
      <c r="C27" s="61"/>
      <c r="D27" s="62"/>
      <c r="E27" s="63"/>
      <c r="F27" s="64"/>
      <c r="G27" s="53"/>
      <c r="H27" s="42"/>
      <c r="I27" s="42"/>
      <c r="J27" s="42"/>
      <c r="K27" s="42"/>
      <c r="L27" s="44"/>
    </row>
    <row r="28" ht="20" customHeight="1">
      <c r="A28" s="40"/>
      <c r="B28" s="65"/>
      <c r="C28" s="66"/>
      <c r="D28" s="67"/>
      <c r="E28" s="68"/>
      <c r="F28" s="69"/>
      <c r="G28" s="53"/>
      <c r="H28" s="42"/>
      <c r="I28" s="42"/>
      <c r="J28" s="42"/>
      <c r="K28" s="42"/>
      <c r="L28" s="44"/>
    </row>
    <row r="29" ht="20" customHeight="1">
      <c r="A29" s="40"/>
      <c r="B29" s="60"/>
      <c r="C29" s="61"/>
      <c r="D29" s="62"/>
      <c r="E29" s="63"/>
      <c r="F29" s="64"/>
      <c r="G29" s="53"/>
      <c r="H29" s="42"/>
      <c r="I29" s="42"/>
      <c r="J29" s="42"/>
      <c r="K29" s="42"/>
      <c r="L29" s="44"/>
    </row>
    <row r="30" ht="20" customHeight="1">
      <c r="A30" s="40"/>
      <c r="B30" s="65"/>
      <c r="C30" s="66"/>
      <c r="D30" s="67"/>
      <c r="E30" s="68"/>
      <c r="F30" s="69"/>
      <c r="G30" s="53"/>
      <c r="H30" s="42"/>
      <c r="I30" s="42"/>
      <c r="J30" s="42"/>
      <c r="K30" s="42"/>
      <c r="L30" s="44"/>
    </row>
    <row r="31" ht="20" customHeight="1">
      <c r="A31" s="40"/>
      <c r="B31" s="60"/>
      <c r="C31" s="61"/>
      <c r="D31" s="62"/>
      <c r="E31" s="63"/>
      <c r="F31" s="64"/>
      <c r="G31" s="53"/>
      <c r="H31" s="42"/>
      <c r="I31" s="42"/>
      <c r="J31" s="42"/>
      <c r="K31" s="42"/>
      <c r="L31" s="44"/>
    </row>
    <row r="32" ht="20" customHeight="1">
      <c r="A32" s="40"/>
      <c r="B32" s="47"/>
      <c r="C32" s="70"/>
      <c r="D32" t="s" s="71">
        <v>7</v>
      </c>
      <c r="E32" t="s" s="71">
        <v>8</v>
      </c>
      <c r="F32" t="s" s="71">
        <v>9</v>
      </c>
      <c r="G32" s="42"/>
      <c r="H32" s="42"/>
      <c r="I32" s="42"/>
      <c r="J32" s="42"/>
      <c r="K32" s="42"/>
      <c r="L32" s="44"/>
    </row>
    <row r="33" ht="20" customHeight="1">
      <c r="A33" s="40"/>
      <c r="B33" t="s" s="72">
        <v>37</v>
      </c>
      <c r="C33" s="73">
        <f>SUM(C5:C32)</f>
        <v>0</v>
      </c>
      <c r="D33" s="73">
        <f>SUM(D5:D32)</f>
        <v>0</v>
      </c>
      <c r="E33" s="73">
        <f>SUM(E5:E32)</f>
        <v>0</v>
      </c>
      <c r="F33" s="73">
        <f>SUM(F5:F32)</f>
        <v>0</v>
      </c>
      <c r="G33" s="42"/>
      <c r="H33" s="42"/>
      <c r="I33" s="42"/>
      <c r="J33" s="42"/>
      <c r="K33" s="42"/>
      <c r="L33" s="44"/>
    </row>
    <row r="34" ht="20" customHeight="1">
      <c r="A34" s="40"/>
      <c r="B34" t="s" s="72">
        <v>38</v>
      </c>
      <c r="C34" s="74">
        <f>C33-'Ayarlar'!B9</f>
        <v>0</v>
      </c>
      <c r="D34" s="74">
        <f>D33-'Ayarlar'!B13</f>
        <v>0</v>
      </c>
      <c r="E34" s="74">
        <f>E33-'Ayarlar'!B17</f>
        <v>0</v>
      </c>
      <c r="F34" s="74">
        <f>F33-'Ayarlar'!B21</f>
        <v>0</v>
      </c>
      <c r="G34" s="42"/>
      <c r="H34" s="42"/>
      <c r="I34" s="42"/>
      <c r="J34" s="42"/>
      <c r="K34" s="42"/>
      <c r="L34" s="44"/>
    </row>
    <row r="35" ht="17" customHeight="1">
      <c r="A35" s="40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4"/>
    </row>
    <row r="36" ht="20" customHeight="1">
      <c r="A36" s="40"/>
      <c r="B36" s="42"/>
      <c r="C36" s="42"/>
      <c r="D36" t="s" s="85">
        <v>7</v>
      </c>
      <c r="E36" t="s" s="85">
        <v>8</v>
      </c>
      <c r="F36" t="s" s="85">
        <v>9</v>
      </c>
      <c r="G36" s="42"/>
      <c r="H36" s="42"/>
      <c r="I36" s="42"/>
      <c r="J36" s="42"/>
      <c r="K36" s="42"/>
      <c r="L36" s="44"/>
    </row>
    <row r="37" ht="20" customHeight="1">
      <c r="A37" s="75"/>
      <c r="B37" t="s" s="86">
        <v>41</v>
      </c>
      <c r="C37" s="87">
        <f>'Ayarlar'!B9</f>
        <v>0</v>
      </c>
      <c r="D37" s="87">
        <f>'Ayarlar'!B12</f>
        <v>0</v>
      </c>
      <c r="E37" s="87">
        <f>'Ayarlar'!B16</f>
        <v>0</v>
      </c>
      <c r="F37" s="88">
        <f>'Ayarlar'!B20</f>
        <v>0</v>
      </c>
      <c r="G37" s="76"/>
      <c r="H37" s="76"/>
      <c r="I37" s="76"/>
      <c r="J37" s="76"/>
      <c r="K37" s="76"/>
      <c r="L37" s="77"/>
    </row>
  </sheetData>
  <mergeCells count="1">
    <mergeCell ref="I19:J19"/>
  </mergeCells>
  <conditionalFormatting sqref="C34:F34">
    <cfRule type="cellIs" dxfId="7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M26"/>
  <sheetViews>
    <sheetView workbookViewId="0" showGridLines="0" defaultGridColor="1"/>
  </sheetViews>
  <sheetFormatPr defaultColWidth="10.8333" defaultRowHeight="16" customHeight="1" outlineLevelRow="0" outlineLevelCol="0"/>
  <cols>
    <col min="1" max="1" width="10.8516" style="6" customWidth="1"/>
    <col min="2" max="2" width="42.8516" style="6" customWidth="1"/>
    <col min="3" max="3" width="14.8516" style="6" customWidth="1"/>
    <col min="4" max="4" width="19.1719" style="6" customWidth="1"/>
    <col min="5" max="5" width="24.1719" style="6" customWidth="1"/>
    <col min="6" max="6" width="17.3516" style="6" customWidth="1"/>
    <col min="7" max="13" width="10.8516" style="6" customWidth="1"/>
    <col min="14" max="16384" width="10.8516" style="6" customWidth="1"/>
  </cols>
  <sheetData>
    <row r="1" ht="16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</row>
    <row r="2" ht="31" customHeight="1">
      <c r="A2" s="10"/>
      <c r="B2" t="s" s="11">
        <f>B9&amp;" KALORİ BESLENME PROGRAMI"</f>
        <v>6</v>
      </c>
      <c r="C2" s="12"/>
      <c r="D2" s="12"/>
      <c r="E2" s="13"/>
      <c r="F2" s="13"/>
      <c r="G2" s="13"/>
      <c r="H2" s="13"/>
      <c r="I2" s="13"/>
      <c r="J2" s="13"/>
      <c r="K2" s="13"/>
      <c r="L2" s="13"/>
      <c r="M2" s="14"/>
    </row>
    <row r="3" ht="20" customHeight="1">
      <c r="A3" s="10"/>
      <c r="B3" s="13"/>
      <c r="C3" s="13"/>
      <c r="D3" s="13"/>
      <c r="E3" s="13"/>
      <c r="F3" s="13"/>
      <c r="G3" s="13"/>
      <c r="H3" s="13"/>
      <c r="I3" s="13"/>
      <c r="J3" s="15"/>
      <c r="K3" t="s" s="16">
        <v>7</v>
      </c>
      <c r="L3" t="s" s="16">
        <v>8</v>
      </c>
      <c r="M3" t="s" s="17">
        <v>9</v>
      </c>
    </row>
    <row r="4" ht="20" customHeight="1">
      <c r="A4" s="10"/>
      <c r="B4" s="13"/>
      <c r="C4" s="13"/>
      <c r="D4" s="13"/>
      <c r="E4" s="13"/>
      <c r="F4" s="13"/>
      <c r="G4" s="13"/>
      <c r="H4" s="13"/>
      <c r="I4" s="13"/>
      <c r="J4" s="15"/>
      <c r="K4" s="18">
        <f>B13</f>
        <v>0</v>
      </c>
      <c r="L4" s="18">
        <f>B17</f>
        <v>0</v>
      </c>
      <c r="M4" s="19">
        <f>B21</f>
        <v>0</v>
      </c>
    </row>
    <row r="5" ht="20" customHeight="1">
      <c r="A5" s="10"/>
      <c r="B5" s="13"/>
      <c r="C5" s="13"/>
      <c r="D5" s="20"/>
      <c r="E5" s="13"/>
      <c r="F5" s="13"/>
      <c r="G5" s="13"/>
      <c r="H5" s="13"/>
      <c r="I5" s="13"/>
      <c r="J5" s="13"/>
      <c r="K5" s="13"/>
      <c r="L5" s="13"/>
      <c r="M5" s="14"/>
    </row>
    <row r="6" ht="17" customHeight="1">
      <c r="A6" s="10"/>
      <c r="B6" s="13"/>
      <c r="C6" s="13"/>
      <c r="D6" s="21"/>
      <c r="E6" s="21"/>
      <c r="F6" s="21"/>
      <c r="G6" s="13"/>
      <c r="H6" s="13"/>
      <c r="I6" s="13"/>
      <c r="J6" s="13"/>
      <c r="K6" s="13"/>
      <c r="L6" s="13"/>
      <c r="M6" s="14"/>
    </row>
    <row r="7" ht="17" customHeight="1">
      <c r="A7" s="10"/>
      <c r="B7" s="22"/>
      <c r="C7" s="23"/>
      <c r="D7" s="21"/>
      <c r="E7" s="21"/>
      <c r="F7" s="21"/>
      <c r="G7" s="13"/>
      <c r="H7" s="13"/>
      <c r="I7" s="13"/>
      <c r="J7" s="13"/>
      <c r="K7" s="13"/>
      <c r="L7" s="13"/>
      <c r="M7" s="14"/>
    </row>
    <row r="8" ht="26" customHeight="1">
      <c r="A8" s="10"/>
      <c r="B8" t="s" s="24">
        <v>10</v>
      </c>
      <c r="C8" s="25"/>
      <c r="D8" s="21"/>
      <c r="E8" s="21"/>
      <c r="F8" s="21"/>
      <c r="G8" s="21"/>
      <c r="H8" s="13"/>
      <c r="I8" s="13"/>
      <c r="J8" s="13"/>
      <c r="K8" s="13"/>
      <c r="L8" s="13"/>
      <c r="M8" s="14"/>
    </row>
    <row r="9" ht="34" customHeight="1">
      <c r="A9" s="10"/>
      <c r="B9" s="26"/>
      <c r="C9" t="s" s="27">
        <v>11</v>
      </c>
      <c r="D9" s="13"/>
      <c r="E9" s="13"/>
      <c r="F9" s="13"/>
      <c r="G9" s="13"/>
      <c r="H9" s="13"/>
      <c r="I9" s="13"/>
      <c r="J9" s="13"/>
      <c r="K9" s="13"/>
      <c r="L9" s="13"/>
      <c r="M9" s="14"/>
    </row>
    <row r="10" ht="16" customHeight="1">
      <c r="A10" s="10"/>
      <c r="B10" s="22"/>
      <c r="C10" s="22"/>
      <c r="D10" s="13"/>
      <c r="E10" s="13"/>
      <c r="F10" s="13"/>
      <c r="G10" s="13"/>
      <c r="H10" s="13"/>
      <c r="I10" s="13"/>
      <c r="J10" s="13"/>
      <c r="K10" s="13"/>
      <c r="L10" s="13"/>
      <c r="M10" s="14"/>
    </row>
    <row r="11" ht="26" customHeight="1">
      <c r="A11" s="10"/>
      <c r="B11" t="s" s="28">
        <v>12</v>
      </c>
      <c r="C11" s="29"/>
      <c r="D11" s="13"/>
      <c r="E11" s="13"/>
      <c r="F11" s="13"/>
      <c r="G11" s="30"/>
      <c r="H11" s="13"/>
      <c r="I11" s="13"/>
      <c r="J11" s="13"/>
      <c r="K11" s="13"/>
      <c r="L11" s="13"/>
      <c r="M11" s="14"/>
    </row>
    <row r="12" ht="34" customHeight="1">
      <c r="A12" s="10"/>
      <c r="B12" s="31">
        <f>B13*4</f>
        <v>0</v>
      </c>
      <c r="C12" t="s" s="27">
        <v>11</v>
      </c>
      <c r="D12" s="13"/>
      <c r="E12" s="13"/>
      <c r="F12" s="13"/>
      <c r="G12" s="30"/>
      <c r="H12" s="13"/>
      <c r="I12" s="13"/>
      <c r="J12" s="13"/>
      <c r="K12" s="13"/>
      <c r="L12" s="13"/>
      <c r="M12" s="14"/>
    </row>
    <row r="13" ht="34" customHeight="1">
      <c r="A13" s="10"/>
      <c r="B13" s="26"/>
      <c r="C13" t="s" s="27">
        <v>13</v>
      </c>
      <c r="D13" s="13"/>
      <c r="E13" s="13"/>
      <c r="F13" s="13"/>
      <c r="G13" s="30"/>
      <c r="H13" s="13"/>
      <c r="I13" s="13"/>
      <c r="J13" s="13"/>
      <c r="K13" s="13"/>
      <c r="L13" s="13"/>
      <c r="M13" s="14"/>
    </row>
    <row r="14" ht="16" customHeight="1">
      <c r="A14" s="10"/>
      <c r="B14" s="22"/>
      <c r="C14" s="23"/>
      <c r="D14" s="13"/>
      <c r="E14" s="13"/>
      <c r="F14" s="13"/>
      <c r="G14" s="30"/>
      <c r="H14" s="13"/>
      <c r="I14" s="13"/>
      <c r="J14" s="13"/>
      <c r="K14" s="13"/>
      <c r="L14" s="13"/>
      <c r="M14" s="14"/>
    </row>
    <row r="15" ht="26" customHeight="1">
      <c r="A15" s="10"/>
      <c r="B15" t="s" s="28">
        <v>14</v>
      </c>
      <c r="C15" s="29"/>
      <c r="D15" s="13"/>
      <c r="E15" s="13"/>
      <c r="F15" s="13"/>
      <c r="G15" s="30"/>
      <c r="H15" s="13"/>
      <c r="I15" s="13"/>
      <c r="J15" s="13"/>
      <c r="K15" s="13"/>
      <c r="L15" s="13"/>
      <c r="M15" s="14"/>
    </row>
    <row r="16" ht="34" customHeight="1">
      <c r="A16" s="10"/>
      <c r="B16" s="31">
        <f>B17*9</f>
        <v>0</v>
      </c>
      <c r="C16" t="s" s="27">
        <v>11</v>
      </c>
      <c r="D16" s="13"/>
      <c r="E16" s="13"/>
      <c r="F16" s="13"/>
      <c r="G16" s="30"/>
      <c r="H16" s="13"/>
      <c r="I16" s="13"/>
      <c r="J16" s="13"/>
      <c r="K16" s="13"/>
      <c r="L16" s="13"/>
      <c r="M16" s="14"/>
    </row>
    <row r="17" ht="34" customHeight="1">
      <c r="A17" s="10"/>
      <c r="B17" s="26"/>
      <c r="C17" t="s" s="27">
        <v>13</v>
      </c>
      <c r="D17" s="13"/>
      <c r="E17" s="13"/>
      <c r="F17" s="13"/>
      <c r="G17" s="30"/>
      <c r="H17" s="13"/>
      <c r="I17" s="13"/>
      <c r="J17" s="13"/>
      <c r="K17" s="13"/>
      <c r="L17" s="13"/>
      <c r="M17" s="14"/>
    </row>
    <row r="18" ht="16" customHeight="1">
      <c r="A18" s="10"/>
      <c r="B18" s="22"/>
      <c r="C18" s="23"/>
      <c r="D18" s="13"/>
      <c r="E18" s="13"/>
      <c r="F18" s="13"/>
      <c r="G18" s="30"/>
      <c r="H18" s="13"/>
      <c r="I18" s="13"/>
      <c r="J18" s="13"/>
      <c r="K18" s="13"/>
      <c r="L18" s="13"/>
      <c r="M18" s="14"/>
    </row>
    <row r="19" ht="26" customHeight="1">
      <c r="A19" s="10"/>
      <c r="B19" t="s" s="28">
        <v>15</v>
      </c>
      <c r="C19" s="29"/>
      <c r="D19" s="13"/>
      <c r="E19" s="13"/>
      <c r="F19" s="13"/>
      <c r="G19" s="30"/>
      <c r="H19" s="13"/>
      <c r="I19" s="13"/>
      <c r="J19" s="13"/>
      <c r="K19" s="13"/>
      <c r="L19" s="13"/>
      <c r="M19" s="14"/>
    </row>
    <row r="20" ht="34" customHeight="1">
      <c r="A20" s="10"/>
      <c r="B20" s="31">
        <f>B21*4</f>
        <v>0</v>
      </c>
      <c r="C20" t="s" s="27">
        <v>11</v>
      </c>
      <c r="D20" s="13"/>
      <c r="E20" s="13"/>
      <c r="F20" s="13"/>
      <c r="G20" s="30"/>
      <c r="H20" s="13"/>
      <c r="I20" s="13"/>
      <c r="J20" s="13"/>
      <c r="K20" s="13"/>
      <c r="L20" s="13"/>
      <c r="M20" s="14"/>
    </row>
    <row r="21" ht="34" customHeight="1">
      <c r="A21" s="10"/>
      <c r="B21" s="26"/>
      <c r="C21" t="s" s="27">
        <v>13</v>
      </c>
      <c r="D21" s="13"/>
      <c r="E21" s="13"/>
      <c r="F21" s="13"/>
      <c r="G21" s="30"/>
      <c r="H21" s="13"/>
      <c r="I21" s="13"/>
      <c r="J21" s="13"/>
      <c r="K21" s="13"/>
      <c r="L21" s="13"/>
      <c r="M21" s="14"/>
    </row>
    <row r="22" ht="16" customHeight="1">
      <c r="A22" s="10"/>
      <c r="B22" s="13"/>
      <c r="C22" s="13"/>
      <c r="D22" s="13"/>
      <c r="E22" s="13"/>
      <c r="F22" s="13"/>
      <c r="G22" s="30"/>
      <c r="H22" s="13"/>
      <c r="I22" s="13"/>
      <c r="J22" s="13"/>
      <c r="K22" s="13"/>
      <c r="L22" s="13"/>
      <c r="M22" s="14"/>
    </row>
    <row r="23" ht="16" customHeight="1">
      <c r="A23" s="10"/>
      <c r="B23" s="13"/>
      <c r="C23" s="13"/>
      <c r="D23" s="13"/>
      <c r="E23" s="13"/>
      <c r="F23" s="13"/>
      <c r="G23" s="30"/>
      <c r="H23" s="13"/>
      <c r="I23" s="13"/>
      <c r="J23" s="13"/>
      <c r="K23" s="13"/>
      <c r="L23" s="13"/>
      <c r="M23" s="14"/>
    </row>
    <row r="24" ht="16" customHeight="1">
      <c r="A24" s="10"/>
      <c r="B24" s="13"/>
      <c r="C24" s="13"/>
      <c r="D24" s="13"/>
      <c r="E24" s="13"/>
      <c r="F24" s="13"/>
      <c r="G24" s="30"/>
      <c r="H24" s="13"/>
      <c r="I24" s="13"/>
      <c r="J24" s="13"/>
      <c r="K24" s="13"/>
      <c r="L24" s="13"/>
      <c r="M24" s="14"/>
    </row>
    <row r="25" ht="16" customHeight="1">
      <c r="A25" s="10"/>
      <c r="B25" s="13"/>
      <c r="C25" s="13"/>
      <c r="D25" s="13"/>
      <c r="E25" s="13"/>
      <c r="F25" s="13"/>
      <c r="G25" s="30"/>
      <c r="H25" s="13"/>
      <c r="I25" s="13"/>
      <c r="J25" s="13"/>
      <c r="K25" s="13"/>
      <c r="L25" s="13"/>
      <c r="M25" s="14"/>
    </row>
    <row r="26" ht="16" customHeight="1">
      <c r="A26" s="32"/>
      <c r="B26" s="33"/>
      <c r="C26" s="33"/>
      <c r="D26" s="33"/>
      <c r="E26" s="33"/>
      <c r="F26" s="33"/>
      <c r="G26" s="34"/>
      <c r="H26" s="33"/>
      <c r="I26" s="33"/>
      <c r="J26" s="33"/>
      <c r="K26" s="33"/>
      <c r="L26" s="33"/>
      <c r="M26" s="35"/>
    </row>
  </sheetData>
  <mergeCells count="1">
    <mergeCell ref="B2:D2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L36"/>
  <sheetViews>
    <sheetView workbookViewId="0" showGridLines="0" defaultGridColor="1"/>
  </sheetViews>
  <sheetFormatPr defaultColWidth="10.8333" defaultRowHeight="17" customHeight="1" outlineLevelRow="0" outlineLevelCol="0"/>
  <cols>
    <col min="1" max="1" width="15.8516" style="36" customWidth="1"/>
    <col min="2" max="2" width="34.6719" style="36" customWidth="1"/>
    <col min="3" max="3" width="19.8516" style="36" customWidth="1"/>
    <col min="4" max="4" width="21.3516" style="36" customWidth="1"/>
    <col min="5" max="5" width="19.8516" style="36" customWidth="1"/>
    <col min="6" max="6" width="18" style="36" customWidth="1"/>
    <col min="7" max="7" width="10.8516" style="36" customWidth="1"/>
    <col min="8" max="8" width="21.1719" style="36" customWidth="1"/>
    <col min="9" max="9" width="14.3516" style="36" customWidth="1"/>
    <col min="10" max="10" width="14.1719" style="36" customWidth="1"/>
    <col min="11" max="12" width="10.8516" style="36" customWidth="1"/>
    <col min="13" max="16384" width="10.8516" style="36" customWidth="1"/>
  </cols>
  <sheetData>
    <row r="1" ht="17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</row>
    <row r="2" ht="17" customHeight="1">
      <c r="A2" s="40"/>
      <c r="B2" s="41"/>
      <c r="C2" s="42"/>
      <c r="D2" s="42"/>
      <c r="E2" s="42"/>
      <c r="F2" s="43"/>
      <c r="G2" s="42"/>
      <c r="H2" s="42"/>
      <c r="I2" s="42"/>
      <c r="J2" s="42"/>
      <c r="K2" s="42"/>
      <c r="L2" s="44"/>
    </row>
    <row r="3" ht="17" customHeight="1">
      <c r="A3" s="40"/>
      <c r="B3" s="41"/>
      <c r="C3" s="42"/>
      <c r="D3" s="42"/>
      <c r="E3" s="42"/>
      <c r="F3" s="43"/>
      <c r="G3" s="42"/>
      <c r="H3" s="42"/>
      <c r="I3" s="42"/>
      <c r="J3" s="42"/>
      <c r="K3" s="42"/>
      <c r="L3" s="44"/>
    </row>
    <row r="4" ht="23" customHeight="1">
      <c r="A4" s="40"/>
      <c r="B4" t="s" s="45">
        <v>17</v>
      </c>
      <c r="C4" t="s" s="45">
        <v>18</v>
      </c>
      <c r="D4" t="s" s="45">
        <v>19</v>
      </c>
      <c r="E4" t="s" s="45">
        <v>20</v>
      </c>
      <c r="F4" t="s" s="45">
        <v>21</v>
      </c>
      <c r="G4" s="42"/>
      <c r="H4" s="46"/>
      <c r="I4" s="47"/>
      <c r="J4" s="47"/>
      <c r="K4" s="42"/>
      <c r="L4" s="44"/>
    </row>
    <row r="5" ht="20" customHeight="1">
      <c r="A5" s="40"/>
      <c r="B5" s="41"/>
      <c r="C5" s="42"/>
      <c r="D5" s="42"/>
      <c r="E5" s="42"/>
      <c r="F5" s="43"/>
      <c r="G5" s="42"/>
      <c r="H5" s="46"/>
      <c r="I5" s="47"/>
      <c r="J5" s="47"/>
      <c r="K5" s="42"/>
      <c r="L5" s="44"/>
    </row>
    <row r="6" ht="20" customHeight="1">
      <c r="A6" s="40"/>
      <c r="B6" t="s" s="48">
        <v>22</v>
      </c>
      <c r="C6" s="49">
        <v>128</v>
      </c>
      <c r="D6" s="50">
        <v>8</v>
      </c>
      <c r="E6" s="51">
        <v>7</v>
      </c>
      <c r="F6" s="52">
        <v>7</v>
      </c>
      <c r="G6" s="53"/>
      <c r="H6" s="46"/>
      <c r="I6" s="47"/>
      <c r="J6" s="47"/>
      <c r="K6" s="42"/>
      <c r="L6" s="44"/>
    </row>
    <row r="7" ht="20" customHeight="1">
      <c r="A7" s="40"/>
      <c r="B7" t="s" s="54">
        <v>23</v>
      </c>
      <c r="C7" s="55">
        <v>178</v>
      </c>
      <c r="D7" s="56">
        <v>30</v>
      </c>
      <c r="E7" s="57">
        <v>3</v>
      </c>
      <c r="F7" s="58">
        <v>6</v>
      </c>
      <c r="G7" s="53"/>
      <c r="H7" s="46"/>
      <c r="I7" s="47"/>
      <c r="J7" s="47"/>
      <c r="K7" s="42"/>
      <c r="L7" s="44"/>
    </row>
    <row r="8" ht="20" customHeight="1">
      <c r="A8" s="40"/>
      <c r="B8" t="s" s="48">
        <v>24</v>
      </c>
      <c r="C8" s="49">
        <v>300</v>
      </c>
      <c r="D8" s="50">
        <v>1</v>
      </c>
      <c r="E8" s="51">
        <v>21</v>
      </c>
      <c r="F8" s="52">
        <v>25</v>
      </c>
      <c r="G8" s="53"/>
      <c r="H8" s="46"/>
      <c r="I8" s="59"/>
      <c r="J8" s="47"/>
      <c r="K8" s="42"/>
      <c r="L8" s="44"/>
    </row>
    <row r="9" ht="20" customHeight="1">
      <c r="A9" s="40"/>
      <c r="B9" t="s" s="54">
        <v>25</v>
      </c>
      <c r="C9" s="55">
        <v>19</v>
      </c>
      <c r="D9" s="56">
        <v>3</v>
      </c>
      <c r="E9" s="57">
        <v>0.2</v>
      </c>
      <c r="F9" s="58">
        <v>1</v>
      </c>
      <c r="G9" s="53"/>
      <c r="H9" s="46"/>
      <c r="I9" s="47"/>
      <c r="J9" s="47"/>
      <c r="K9" s="42"/>
      <c r="L9" s="44"/>
    </row>
    <row r="10" ht="20" customHeight="1">
      <c r="A10" s="40"/>
      <c r="B10" t="s" s="48">
        <v>26</v>
      </c>
      <c r="C10" s="49">
        <v>142</v>
      </c>
      <c r="D10" s="50">
        <v>0</v>
      </c>
      <c r="E10" s="51">
        <v>11</v>
      </c>
      <c r="F10" s="52">
        <v>10</v>
      </c>
      <c r="G10" s="53"/>
      <c r="H10" s="46"/>
      <c r="I10" s="47"/>
      <c r="J10" s="47"/>
      <c r="K10" s="42"/>
      <c r="L10" s="44"/>
    </row>
    <row r="11" ht="20" customHeight="1">
      <c r="A11" s="40"/>
      <c r="B11" t="s" s="54">
        <v>27</v>
      </c>
      <c r="C11" s="55">
        <v>78</v>
      </c>
      <c r="D11" s="56">
        <v>17</v>
      </c>
      <c r="E11" s="57">
        <v>0.5</v>
      </c>
      <c r="F11" s="58">
        <v>0.5</v>
      </c>
      <c r="G11" s="53"/>
      <c r="H11" s="42"/>
      <c r="I11" s="42"/>
      <c r="J11" s="42"/>
      <c r="K11" s="42"/>
      <c r="L11" s="44"/>
    </row>
    <row r="12" ht="20" customHeight="1">
      <c r="A12" s="40"/>
      <c r="B12" s="60"/>
      <c r="C12" s="61"/>
      <c r="D12" s="62"/>
      <c r="E12" s="63"/>
      <c r="F12" s="64"/>
      <c r="G12" s="53"/>
      <c r="H12" s="42"/>
      <c r="I12" s="42"/>
      <c r="J12" s="42"/>
      <c r="K12" s="42"/>
      <c r="L12" s="44"/>
    </row>
    <row r="13" ht="20" customHeight="1">
      <c r="A13" s="40"/>
      <c r="B13" t="s" s="54">
        <v>28</v>
      </c>
      <c r="C13" s="55">
        <v>142</v>
      </c>
      <c r="D13" s="56">
        <v>32</v>
      </c>
      <c r="E13" s="57">
        <v>0.2</v>
      </c>
      <c r="F13" s="58">
        <v>2</v>
      </c>
      <c r="G13" s="53"/>
      <c r="H13" s="42"/>
      <c r="I13" s="42"/>
      <c r="J13" s="42"/>
      <c r="K13" s="42"/>
      <c r="L13" s="44"/>
    </row>
    <row r="14" ht="20" customHeight="1">
      <c r="A14" s="40"/>
      <c r="B14" t="s" s="48">
        <v>29</v>
      </c>
      <c r="C14" s="49">
        <v>256</v>
      </c>
      <c r="D14" s="50">
        <v>2</v>
      </c>
      <c r="E14" s="51">
        <v>24</v>
      </c>
      <c r="F14" s="52">
        <v>8</v>
      </c>
      <c r="G14" s="53"/>
      <c r="H14" s="42"/>
      <c r="I14" s="42"/>
      <c r="J14" s="42"/>
      <c r="K14" s="42"/>
      <c r="L14" s="44"/>
    </row>
    <row r="15" ht="20" customHeight="1">
      <c r="A15" s="40"/>
      <c r="B15" s="65"/>
      <c r="C15" s="66"/>
      <c r="D15" s="67"/>
      <c r="E15" s="68"/>
      <c r="F15" s="69"/>
      <c r="G15" s="53"/>
      <c r="H15" s="42"/>
      <c r="I15" s="42"/>
      <c r="J15" s="42"/>
      <c r="K15" s="42"/>
      <c r="L15" s="44"/>
    </row>
    <row r="16" ht="20" customHeight="1">
      <c r="A16" s="40"/>
      <c r="B16" t="s" s="48">
        <v>30</v>
      </c>
      <c r="C16" s="49">
        <v>164</v>
      </c>
      <c r="D16" s="50">
        <v>0</v>
      </c>
      <c r="E16" s="51">
        <v>1</v>
      </c>
      <c r="F16" s="52">
        <v>38</v>
      </c>
      <c r="G16" s="53"/>
      <c r="H16" s="42"/>
      <c r="I16" s="42"/>
      <c r="J16" s="42"/>
      <c r="K16" s="42"/>
      <c r="L16" s="44"/>
    </row>
    <row r="17" ht="20" customHeight="1">
      <c r="A17" s="40"/>
      <c r="B17" t="s" s="54">
        <v>31</v>
      </c>
      <c r="C17" s="55">
        <v>700</v>
      </c>
      <c r="D17" s="56">
        <v>152</v>
      </c>
      <c r="E17" s="57">
        <v>2</v>
      </c>
      <c r="F17" s="58">
        <v>16</v>
      </c>
      <c r="G17" s="53"/>
      <c r="H17" s="42"/>
      <c r="I17" s="42"/>
      <c r="J17" s="42"/>
      <c r="K17" s="42"/>
      <c r="L17" s="44"/>
    </row>
    <row r="18" ht="20" customHeight="1">
      <c r="A18" s="40"/>
      <c r="B18" t="s" s="48">
        <v>32</v>
      </c>
      <c r="C18" s="49">
        <v>52</v>
      </c>
      <c r="D18" s="50">
        <v>5</v>
      </c>
      <c r="E18" s="51">
        <v>1</v>
      </c>
      <c r="F18" s="52">
        <v>6</v>
      </c>
      <c r="G18" s="53"/>
      <c r="H18" s="42"/>
      <c r="I18" s="42"/>
      <c r="J18" s="42"/>
      <c r="K18" s="42"/>
      <c r="L18" s="44"/>
    </row>
    <row r="19" ht="20" customHeight="1">
      <c r="A19" s="40"/>
      <c r="B19" s="65"/>
      <c r="C19" s="66"/>
      <c r="D19" s="67"/>
      <c r="E19" s="68"/>
      <c r="F19" s="69"/>
      <c r="G19" s="53"/>
      <c r="H19" s="42"/>
      <c r="I19" s="42"/>
      <c r="J19" s="42"/>
      <c r="K19" s="42"/>
      <c r="L19" s="44"/>
    </row>
    <row r="20" ht="20" customHeight="1">
      <c r="A20" s="40"/>
      <c r="B20" t="s" s="48">
        <v>33</v>
      </c>
      <c r="C20" s="49">
        <v>164</v>
      </c>
      <c r="D20" s="50">
        <v>0</v>
      </c>
      <c r="E20" s="51">
        <v>1</v>
      </c>
      <c r="F20" s="52">
        <v>38</v>
      </c>
      <c r="G20" s="53"/>
      <c r="H20" s="42"/>
      <c r="I20" s="42"/>
      <c r="J20" s="42"/>
      <c r="K20" s="42"/>
      <c r="L20" s="44"/>
    </row>
    <row r="21" ht="20" customHeight="1">
      <c r="A21" s="40"/>
      <c r="B21" t="s" s="54">
        <v>34</v>
      </c>
      <c r="C21" s="55">
        <v>519</v>
      </c>
      <c r="D21" s="56">
        <v>44</v>
      </c>
      <c r="E21" s="57">
        <v>28</v>
      </c>
      <c r="F21" s="58">
        <v>17</v>
      </c>
      <c r="G21" s="53"/>
      <c r="H21" s="42"/>
      <c r="I21" s="42"/>
      <c r="J21" s="42"/>
      <c r="K21" s="42"/>
      <c r="L21" s="44"/>
    </row>
    <row r="22" ht="20" customHeight="1">
      <c r="A22" s="40"/>
      <c r="B22" t="s" s="48">
        <v>35</v>
      </c>
      <c r="C22" s="49">
        <v>80</v>
      </c>
      <c r="D22" s="50">
        <v>5</v>
      </c>
      <c r="E22" s="51">
        <v>5</v>
      </c>
      <c r="F22" s="52">
        <v>4</v>
      </c>
      <c r="G22" s="53"/>
      <c r="H22" s="42"/>
      <c r="I22" s="42"/>
      <c r="J22" s="42"/>
      <c r="K22" s="42"/>
      <c r="L22" s="44"/>
    </row>
    <row r="23" ht="20" customHeight="1">
      <c r="A23" s="40"/>
      <c r="B23" t="s" s="54">
        <v>36</v>
      </c>
      <c r="C23" s="55">
        <v>42</v>
      </c>
      <c r="D23" s="56">
        <v>2</v>
      </c>
      <c r="E23" s="57">
        <v>3</v>
      </c>
      <c r="F23" s="58">
        <v>1</v>
      </c>
      <c r="G23" s="53"/>
      <c r="H23" s="42"/>
      <c r="I23" s="42"/>
      <c r="J23" s="42"/>
      <c r="K23" s="42"/>
      <c r="L23" s="44"/>
    </row>
    <row r="24" ht="20" customHeight="1">
      <c r="A24" s="40"/>
      <c r="B24" s="60"/>
      <c r="C24" s="61"/>
      <c r="D24" s="62"/>
      <c r="E24" s="63"/>
      <c r="F24" s="64"/>
      <c r="G24" s="53"/>
      <c r="H24" s="42"/>
      <c r="I24" s="42"/>
      <c r="J24" s="42"/>
      <c r="K24" s="42"/>
      <c r="L24" s="44"/>
    </row>
    <row r="25" ht="20" customHeight="1">
      <c r="A25" s="40"/>
      <c r="B25" s="65"/>
      <c r="C25" s="66"/>
      <c r="D25" s="67"/>
      <c r="E25" s="68"/>
      <c r="F25" s="69"/>
      <c r="G25" s="53"/>
      <c r="H25" s="42"/>
      <c r="I25" s="42"/>
      <c r="J25" s="42"/>
      <c r="K25" s="42"/>
      <c r="L25" s="44"/>
    </row>
    <row r="26" ht="20" customHeight="1">
      <c r="A26" s="40"/>
      <c r="B26" s="60"/>
      <c r="C26" s="61"/>
      <c r="D26" s="62"/>
      <c r="E26" s="63"/>
      <c r="F26" s="64"/>
      <c r="G26" s="53"/>
      <c r="H26" s="42"/>
      <c r="I26" s="42"/>
      <c r="J26" s="42"/>
      <c r="K26" s="42"/>
      <c r="L26" s="44"/>
    </row>
    <row r="27" ht="20" customHeight="1">
      <c r="A27" s="40"/>
      <c r="B27" s="65"/>
      <c r="C27" s="66"/>
      <c r="D27" s="67"/>
      <c r="E27" s="68"/>
      <c r="F27" s="69"/>
      <c r="G27" s="53"/>
      <c r="H27" s="42"/>
      <c r="I27" s="42"/>
      <c r="J27" s="42"/>
      <c r="K27" s="42"/>
      <c r="L27" s="44"/>
    </row>
    <row r="28" ht="20" customHeight="1">
      <c r="A28" s="40"/>
      <c r="B28" s="60"/>
      <c r="C28" s="61"/>
      <c r="D28" s="62"/>
      <c r="E28" s="63"/>
      <c r="F28" s="64"/>
      <c r="G28" s="53"/>
      <c r="H28" s="42"/>
      <c r="I28" s="42"/>
      <c r="J28" s="42"/>
      <c r="K28" s="42"/>
      <c r="L28" s="44"/>
    </row>
    <row r="29" ht="20" customHeight="1">
      <c r="A29" s="40"/>
      <c r="B29" s="65"/>
      <c r="C29" s="66"/>
      <c r="D29" s="67"/>
      <c r="E29" s="68"/>
      <c r="F29" s="69"/>
      <c r="G29" s="53"/>
      <c r="H29" s="42"/>
      <c r="I29" s="42"/>
      <c r="J29" s="42"/>
      <c r="K29" s="42"/>
      <c r="L29" s="44"/>
    </row>
    <row r="30" ht="20" customHeight="1">
      <c r="A30" s="40"/>
      <c r="B30" s="60"/>
      <c r="C30" s="61"/>
      <c r="D30" s="62"/>
      <c r="E30" s="63"/>
      <c r="F30" s="64"/>
      <c r="G30" s="53"/>
      <c r="H30" s="42"/>
      <c r="I30" s="42"/>
      <c r="J30" s="42"/>
      <c r="K30" s="42"/>
      <c r="L30" s="44"/>
    </row>
    <row r="31" ht="20" customHeight="1">
      <c r="A31" s="40"/>
      <c r="B31" s="65"/>
      <c r="C31" s="66"/>
      <c r="D31" s="67"/>
      <c r="E31" s="68"/>
      <c r="F31" s="69"/>
      <c r="G31" s="53"/>
      <c r="H31" s="42"/>
      <c r="I31" s="42"/>
      <c r="J31" s="42"/>
      <c r="K31" s="42"/>
      <c r="L31" s="44"/>
    </row>
    <row r="32" ht="20" customHeight="1">
      <c r="A32" s="40"/>
      <c r="B32" s="60"/>
      <c r="C32" s="61"/>
      <c r="D32" s="62"/>
      <c r="E32" s="63"/>
      <c r="F32" s="64"/>
      <c r="G32" s="53"/>
      <c r="H32" s="42"/>
      <c r="I32" s="42"/>
      <c r="J32" s="42"/>
      <c r="K32" s="42"/>
      <c r="L32" s="44"/>
    </row>
    <row r="33" ht="20" customHeight="1">
      <c r="A33" s="40"/>
      <c r="B33" s="47"/>
      <c r="C33" s="70"/>
      <c r="D33" t="s" s="71">
        <v>7</v>
      </c>
      <c r="E33" t="s" s="71">
        <v>8</v>
      </c>
      <c r="F33" t="s" s="71">
        <v>9</v>
      </c>
      <c r="G33" s="42"/>
      <c r="H33" s="42"/>
      <c r="I33" s="42"/>
      <c r="J33" s="42"/>
      <c r="K33" s="42"/>
      <c r="L33" s="44"/>
    </row>
    <row r="34" ht="20" customHeight="1">
      <c r="A34" s="40"/>
      <c r="B34" t="s" s="72">
        <v>37</v>
      </c>
      <c r="C34" s="73">
        <f>SUM(C6:C33)</f>
        <v>2964</v>
      </c>
      <c r="D34" s="73">
        <f>SUM(D6:D33)</f>
        <v>301</v>
      </c>
      <c r="E34" s="73">
        <f>SUM(E6:E33)</f>
        <v>107.9</v>
      </c>
      <c r="F34" s="73">
        <f>SUM(F6:F33)</f>
        <v>179.5</v>
      </c>
      <c r="G34" s="42"/>
      <c r="H34" s="42"/>
      <c r="I34" s="42"/>
      <c r="J34" s="42"/>
      <c r="K34" s="42"/>
      <c r="L34" s="44"/>
    </row>
    <row r="35" ht="20" customHeight="1">
      <c r="A35" s="40"/>
      <c r="B35" t="s" s="72">
        <v>38</v>
      </c>
      <c r="C35" s="74">
        <f>C34-'Ayarlar'!B9</f>
        <v>2964</v>
      </c>
      <c r="D35" s="74">
        <f>D34-'Ayarlar'!B13</f>
        <v>301</v>
      </c>
      <c r="E35" s="74">
        <f>E34-'Ayarlar'!B17</f>
        <v>107.9</v>
      </c>
      <c r="F35" s="74">
        <f>F34-'Ayarlar'!B21</f>
        <v>179.5</v>
      </c>
      <c r="G35" s="42"/>
      <c r="H35" s="42"/>
      <c r="I35" s="42"/>
      <c r="J35" s="42"/>
      <c r="K35" s="42"/>
      <c r="L35" s="44"/>
    </row>
    <row r="36" ht="17" customHeight="1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7"/>
    </row>
  </sheetData>
  <conditionalFormatting sqref="C35:F35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L37"/>
  <sheetViews>
    <sheetView workbookViewId="0" showGridLines="0" defaultGridColor="1"/>
  </sheetViews>
  <sheetFormatPr defaultColWidth="10.8333" defaultRowHeight="17" customHeight="1" outlineLevelRow="0" outlineLevelCol="0"/>
  <cols>
    <col min="1" max="1" width="15.8516" style="78" customWidth="1"/>
    <col min="2" max="2" width="34.6719" style="78" customWidth="1"/>
    <col min="3" max="3" width="19.8516" style="78" customWidth="1"/>
    <col min="4" max="4" width="23.1719" style="78" customWidth="1"/>
    <col min="5" max="5" width="19.8516" style="78" customWidth="1"/>
    <col min="6" max="6" width="18" style="78" customWidth="1"/>
    <col min="7" max="7" width="10.8516" style="78" customWidth="1"/>
    <col min="8" max="8" width="21.1719" style="78" customWidth="1"/>
    <col min="9" max="9" width="14.3516" style="78" customWidth="1"/>
    <col min="10" max="10" width="14.1719" style="78" customWidth="1"/>
    <col min="11" max="12" width="10.8516" style="78" customWidth="1"/>
    <col min="13" max="16384" width="10.8516" style="78" customWidth="1"/>
  </cols>
  <sheetData>
    <row r="1" ht="17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</row>
    <row r="2" ht="17" customHeight="1">
      <c r="A2" s="40"/>
      <c r="B2" s="41"/>
      <c r="C2" s="42"/>
      <c r="D2" s="42"/>
      <c r="E2" s="42"/>
      <c r="F2" s="43"/>
      <c r="G2" s="42"/>
      <c r="H2" s="42"/>
      <c r="I2" s="42"/>
      <c r="J2" s="42"/>
      <c r="K2" s="42"/>
      <c r="L2" s="44"/>
    </row>
    <row r="3" ht="17" customHeight="1">
      <c r="A3" s="40"/>
      <c r="B3" s="41"/>
      <c r="C3" s="42"/>
      <c r="D3" s="42"/>
      <c r="E3" s="42"/>
      <c r="F3" s="43"/>
      <c r="G3" s="42"/>
      <c r="H3" s="42"/>
      <c r="I3" s="42"/>
      <c r="J3" s="42"/>
      <c r="K3" s="42"/>
      <c r="L3" s="44"/>
    </row>
    <row r="4" ht="23" customHeight="1">
      <c r="A4" s="40"/>
      <c r="B4" t="s" s="45">
        <v>17</v>
      </c>
      <c r="C4" t="s" s="45">
        <v>18</v>
      </c>
      <c r="D4" t="s" s="45">
        <v>19</v>
      </c>
      <c r="E4" t="s" s="45">
        <v>20</v>
      </c>
      <c r="F4" t="s" s="45">
        <v>21</v>
      </c>
      <c r="G4" s="42"/>
      <c r="H4" s="46"/>
      <c r="I4" s="47"/>
      <c r="J4" s="47"/>
      <c r="K4" s="42"/>
      <c r="L4" s="44"/>
    </row>
    <row r="5" ht="20" customHeight="1">
      <c r="A5" s="40"/>
      <c r="B5" s="60"/>
      <c r="C5" s="61"/>
      <c r="D5" s="62"/>
      <c r="E5" s="63"/>
      <c r="F5" s="64"/>
      <c r="G5" s="53"/>
      <c r="H5" s="46"/>
      <c r="I5" s="47"/>
      <c r="J5" s="47"/>
      <c r="K5" s="42"/>
      <c r="L5" s="44"/>
    </row>
    <row r="6" ht="20" customHeight="1">
      <c r="A6" s="40"/>
      <c r="B6" s="65"/>
      <c r="C6" s="66"/>
      <c r="D6" s="67"/>
      <c r="E6" s="68"/>
      <c r="F6" s="69"/>
      <c r="G6" s="53"/>
      <c r="H6" s="46"/>
      <c r="I6" s="47"/>
      <c r="J6" s="47"/>
      <c r="K6" s="42"/>
      <c r="L6" s="44"/>
    </row>
    <row r="7" ht="20" customHeight="1">
      <c r="A7" s="40"/>
      <c r="B7" s="60"/>
      <c r="C7" s="61"/>
      <c r="D7" s="62"/>
      <c r="E7" s="63"/>
      <c r="F7" s="64"/>
      <c r="G7" s="53"/>
      <c r="H7" s="46"/>
      <c r="I7" s="47"/>
      <c r="J7" s="47"/>
      <c r="K7" s="42"/>
      <c r="L7" s="44"/>
    </row>
    <row r="8" ht="20" customHeight="1">
      <c r="A8" s="40"/>
      <c r="B8" s="65"/>
      <c r="C8" s="66"/>
      <c r="D8" s="67"/>
      <c r="E8" s="68"/>
      <c r="F8" s="69"/>
      <c r="G8" s="53"/>
      <c r="H8" s="46"/>
      <c r="I8" s="59"/>
      <c r="J8" s="47"/>
      <c r="K8" s="42"/>
      <c r="L8" s="44"/>
    </row>
    <row r="9" ht="20" customHeight="1">
      <c r="A9" s="40"/>
      <c r="B9" s="60"/>
      <c r="C9" s="61"/>
      <c r="D9" s="62"/>
      <c r="E9" s="63"/>
      <c r="F9" s="64"/>
      <c r="G9" s="53"/>
      <c r="H9" s="46"/>
      <c r="I9" s="47"/>
      <c r="J9" s="47"/>
      <c r="K9" s="42"/>
      <c r="L9" s="44"/>
    </row>
    <row r="10" ht="20" customHeight="1">
      <c r="A10" s="40"/>
      <c r="B10" s="65"/>
      <c r="C10" s="66"/>
      <c r="D10" s="67"/>
      <c r="E10" s="68"/>
      <c r="F10" s="69"/>
      <c r="G10" s="53"/>
      <c r="H10" s="46"/>
      <c r="I10" s="47"/>
      <c r="J10" s="47"/>
      <c r="K10" s="42"/>
      <c r="L10" s="44"/>
    </row>
    <row r="11" ht="20" customHeight="1">
      <c r="A11" s="40"/>
      <c r="B11" s="60"/>
      <c r="C11" s="61"/>
      <c r="D11" s="62"/>
      <c r="E11" s="63"/>
      <c r="F11" s="64"/>
      <c r="G11" s="53"/>
      <c r="H11" s="42"/>
      <c r="I11" s="42"/>
      <c r="J11" s="42"/>
      <c r="K11" s="42"/>
      <c r="L11" s="44"/>
    </row>
    <row r="12" ht="20" customHeight="1">
      <c r="A12" s="40"/>
      <c r="B12" s="65"/>
      <c r="C12" s="66"/>
      <c r="D12" s="67"/>
      <c r="E12" s="68"/>
      <c r="F12" s="69"/>
      <c r="G12" s="53"/>
      <c r="H12" s="42"/>
      <c r="I12" s="42"/>
      <c r="J12" s="42"/>
      <c r="K12" s="42"/>
      <c r="L12" s="44"/>
    </row>
    <row r="13" ht="20" customHeight="1">
      <c r="A13" s="40"/>
      <c r="B13" s="60"/>
      <c r="C13" s="61"/>
      <c r="D13" s="62"/>
      <c r="E13" s="63"/>
      <c r="F13" s="64"/>
      <c r="G13" s="53"/>
      <c r="H13" s="42"/>
      <c r="I13" s="42"/>
      <c r="J13" s="42"/>
      <c r="K13" s="42"/>
      <c r="L13" s="44"/>
    </row>
    <row r="14" ht="20" customHeight="1">
      <c r="A14" s="40"/>
      <c r="B14" s="65"/>
      <c r="C14" s="66"/>
      <c r="D14" s="67"/>
      <c r="E14" s="68"/>
      <c r="F14" s="69"/>
      <c r="G14" s="53"/>
      <c r="H14" s="42"/>
      <c r="I14" s="42"/>
      <c r="J14" s="42"/>
      <c r="K14" s="42"/>
      <c r="L14" s="44"/>
    </row>
    <row r="15" ht="20" customHeight="1">
      <c r="A15" s="40"/>
      <c r="B15" s="60"/>
      <c r="C15" s="61"/>
      <c r="D15" s="62"/>
      <c r="E15" s="63"/>
      <c r="F15" s="64"/>
      <c r="G15" s="53"/>
      <c r="H15" s="42"/>
      <c r="I15" s="42"/>
      <c r="J15" s="42"/>
      <c r="K15" s="42"/>
      <c r="L15" s="44"/>
    </row>
    <row r="16" ht="20" customHeight="1">
      <c r="A16" s="40"/>
      <c r="B16" s="65"/>
      <c r="C16" s="66"/>
      <c r="D16" s="67"/>
      <c r="E16" s="68"/>
      <c r="F16" s="69"/>
      <c r="G16" s="53"/>
      <c r="H16" s="42"/>
      <c r="I16" s="42"/>
      <c r="J16" s="42"/>
      <c r="K16" s="42"/>
      <c r="L16" s="44"/>
    </row>
    <row r="17" ht="20" customHeight="1">
      <c r="A17" s="40"/>
      <c r="B17" s="60"/>
      <c r="C17" s="61"/>
      <c r="D17" s="62"/>
      <c r="E17" s="63"/>
      <c r="F17" s="64"/>
      <c r="G17" s="53"/>
      <c r="H17" s="42"/>
      <c r="I17" s="42"/>
      <c r="J17" s="42"/>
      <c r="K17" s="42"/>
      <c r="L17" s="44"/>
    </row>
    <row r="18" ht="20" customHeight="1">
      <c r="A18" s="40"/>
      <c r="B18" s="65"/>
      <c r="C18" s="66"/>
      <c r="D18" s="67"/>
      <c r="E18" s="68"/>
      <c r="F18" s="69"/>
      <c r="G18" s="53"/>
      <c r="H18" s="42"/>
      <c r="I18" s="42"/>
      <c r="J18" s="42"/>
      <c r="K18" s="42"/>
      <c r="L18" s="44"/>
    </row>
    <row r="19" ht="20" customHeight="1">
      <c r="A19" s="40"/>
      <c r="B19" s="60"/>
      <c r="C19" s="61"/>
      <c r="D19" s="62"/>
      <c r="E19" s="63"/>
      <c r="F19" s="64"/>
      <c r="G19" s="53"/>
      <c r="H19" s="42"/>
      <c r="I19" t="s" s="79">
        <v>40</v>
      </c>
      <c r="J19" s="80"/>
      <c r="K19" s="42"/>
      <c r="L19" s="44"/>
    </row>
    <row r="20" ht="20" customHeight="1">
      <c r="A20" s="40"/>
      <c r="B20" s="65"/>
      <c r="C20" s="66"/>
      <c r="D20" s="67"/>
      <c r="E20" s="68"/>
      <c r="F20" s="69"/>
      <c r="G20" s="53"/>
      <c r="H20" s="81"/>
      <c r="I20" t="s" s="82">
        <v>7</v>
      </c>
      <c r="J20" t="s" s="82">
        <v>8</v>
      </c>
      <c r="K20" t="s" s="82">
        <v>9</v>
      </c>
      <c r="L20" s="83"/>
    </row>
    <row r="21" ht="20" customHeight="1">
      <c r="A21" s="40"/>
      <c r="B21" s="60"/>
      <c r="C21" s="61"/>
      <c r="D21" s="62"/>
      <c r="E21" s="63"/>
      <c r="F21" s="64"/>
      <c r="G21" s="53"/>
      <c r="H21" s="84">
        <f>C33</f>
        <v>0</v>
      </c>
      <c r="I21" s="84">
        <f>$D$33*4</f>
        <v>0</v>
      </c>
      <c r="J21" s="84">
        <f>E33*9</f>
        <v>0</v>
      </c>
      <c r="K21" s="84">
        <f>F33*4</f>
        <v>0</v>
      </c>
      <c r="L21" s="83"/>
    </row>
    <row r="22" ht="20" customHeight="1">
      <c r="A22" s="40"/>
      <c r="B22" s="65"/>
      <c r="C22" s="66"/>
      <c r="D22" s="67"/>
      <c r="E22" s="68"/>
      <c r="F22" s="69"/>
      <c r="G22" s="53"/>
      <c r="H22" s="42"/>
      <c r="I22" s="42"/>
      <c r="J22" s="42"/>
      <c r="K22" s="42"/>
      <c r="L22" s="44"/>
    </row>
    <row r="23" ht="20" customHeight="1">
      <c r="A23" s="40"/>
      <c r="B23" s="60"/>
      <c r="C23" s="61"/>
      <c r="D23" s="62"/>
      <c r="E23" s="63"/>
      <c r="F23" s="64"/>
      <c r="G23" s="53"/>
      <c r="H23" s="42"/>
      <c r="I23" s="42"/>
      <c r="J23" s="42"/>
      <c r="K23" s="42"/>
      <c r="L23" s="44"/>
    </row>
    <row r="24" ht="20" customHeight="1">
      <c r="A24" s="40"/>
      <c r="B24" s="65"/>
      <c r="C24" s="66"/>
      <c r="D24" s="67"/>
      <c r="E24" s="68"/>
      <c r="F24" s="69"/>
      <c r="G24" s="53"/>
      <c r="H24" s="42"/>
      <c r="I24" s="42"/>
      <c r="J24" s="42"/>
      <c r="K24" s="42"/>
      <c r="L24" s="44"/>
    </row>
    <row r="25" ht="20" customHeight="1">
      <c r="A25" s="40"/>
      <c r="B25" s="60"/>
      <c r="C25" s="61"/>
      <c r="D25" s="62"/>
      <c r="E25" s="63"/>
      <c r="F25" s="64"/>
      <c r="G25" s="53"/>
      <c r="H25" s="42"/>
      <c r="I25" s="42"/>
      <c r="J25" s="42"/>
      <c r="K25" s="42"/>
      <c r="L25" s="44"/>
    </row>
    <row r="26" ht="20" customHeight="1">
      <c r="A26" s="40"/>
      <c r="B26" s="65"/>
      <c r="C26" s="66"/>
      <c r="D26" s="67"/>
      <c r="E26" s="68"/>
      <c r="F26" s="69"/>
      <c r="G26" s="53"/>
      <c r="H26" s="42"/>
      <c r="I26" s="42"/>
      <c r="J26" s="42"/>
      <c r="K26" s="42"/>
      <c r="L26" s="44"/>
    </row>
    <row r="27" ht="20" customHeight="1">
      <c r="A27" s="40"/>
      <c r="B27" s="60"/>
      <c r="C27" s="61"/>
      <c r="D27" s="62"/>
      <c r="E27" s="63"/>
      <c r="F27" s="64"/>
      <c r="G27" s="53"/>
      <c r="H27" s="42"/>
      <c r="I27" s="42"/>
      <c r="J27" s="42"/>
      <c r="K27" s="42"/>
      <c r="L27" s="44"/>
    </row>
    <row r="28" ht="20" customHeight="1">
      <c r="A28" s="40"/>
      <c r="B28" s="65"/>
      <c r="C28" s="66"/>
      <c r="D28" s="67"/>
      <c r="E28" s="68"/>
      <c r="F28" s="69"/>
      <c r="G28" s="53"/>
      <c r="H28" s="42"/>
      <c r="I28" s="42"/>
      <c r="J28" s="42"/>
      <c r="K28" s="42"/>
      <c r="L28" s="44"/>
    </row>
    <row r="29" ht="20" customHeight="1">
      <c r="A29" s="40"/>
      <c r="B29" s="60"/>
      <c r="C29" s="61"/>
      <c r="D29" s="62"/>
      <c r="E29" s="63"/>
      <c r="F29" s="64"/>
      <c r="G29" s="53"/>
      <c r="H29" s="42"/>
      <c r="I29" s="42"/>
      <c r="J29" s="42"/>
      <c r="K29" s="42"/>
      <c r="L29" s="44"/>
    </row>
    <row r="30" ht="20" customHeight="1">
      <c r="A30" s="40"/>
      <c r="B30" s="65"/>
      <c r="C30" s="66"/>
      <c r="D30" s="67"/>
      <c r="E30" s="68"/>
      <c r="F30" s="69"/>
      <c r="G30" s="53"/>
      <c r="H30" s="42"/>
      <c r="I30" s="42"/>
      <c r="J30" s="42"/>
      <c r="K30" s="42"/>
      <c r="L30" s="44"/>
    </row>
    <row r="31" ht="20" customHeight="1">
      <c r="A31" s="40"/>
      <c r="B31" s="60"/>
      <c r="C31" s="61"/>
      <c r="D31" s="62"/>
      <c r="E31" s="63"/>
      <c r="F31" s="64"/>
      <c r="G31" s="53"/>
      <c r="H31" s="42"/>
      <c r="I31" s="42"/>
      <c r="J31" s="42"/>
      <c r="K31" s="42"/>
      <c r="L31" s="44"/>
    </row>
    <row r="32" ht="20" customHeight="1">
      <c r="A32" s="40"/>
      <c r="B32" s="47"/>
      <c r="C32" s="70"/>
      <c r="D32" t="s" s="71">
        <v>7</v>
      </c>
      <c r="E32" t="s" s="71">
        <v>8</v>
      </c>
      <c r="F32" t="s" s="71">
        <v>9</v>
      </c>
      <c r="G32" s="42"/>
      <c r="H32" s="42"/>
      <c r="I32" s="42"/>
      <c r="J32" s="42"/>
      <c r="K32" s="42"/>
      <c r="L32" s="44"/>
    </row>
    <row r="33" ht="20" customHeight="1">
      <c r="A33" s="40"/>
      <c r="B33" t="s" s="72">
        <v>37</v>
      </c>
      <c r="C33" s="73">
        <f>SUM(C5:C32)</f>
        <v>0</v>
      </c>
      <c r="D33" s="73">
        <f>SUM(D5:D32)</f>
        <v>0</v>
      </c>
      <c r="E33" s="73">
        <f>SUM(E5:E32)</f>
        <v>0</v>
      </c>
      <c r="F33" s="73">
        <f>SUM(F5:F32)</f>
        <v>0</v>
      </c>
      <c r="G33" s="42"/>
      <c r="H33" s="42"/>
      <c r="I33" s="42"/>
      <c r="J33" s="42"/>
      <c r="K33" s="42"/>
      <c r="L33" s="44"/>
    </row>
    <row r="34" ht="20" customHeight="1">
      <c r="A34" s="40"/>
      <c r="B34" t="s" s="72">
        <v>38</v>
      </c>
      <c r="C34" s="74">
        <f>C33-'Ayarlar'!B9</f>
        <v>0</v>
      </c>
      <c r="D34" s="74">
        <f>D33-'Ayarlar'!B13</f>
        <v>0</v>
      </c>
      <c r="E34" s="74">
        <f>E33-'Ayarlar'!B17</f>
        <v>0</v>
      </c>
      <c r="F34" s="74">
        <f>F33-'Ayarlar'!B21</f>
        <v>0</v>
      </c>
      <c r="G34" s="42"/>
      <c r="H34" s="42"/>
      <c r="I34" s="42"/>
      <c r="J34" s="42"/>
      <c r="K34" s="42"/>
      <c r="L34" s="44"/>
    </row>
    <row r="35" ht="17" customHeight="1">
      <c r="A35" s="40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4"/>
    </row>
    <row r="36" ht="20" customHeight="1">
      <c r="A36" s="40"/>
      <c r="B36" s="42"/>
      <c r="C36" s="42"/>
      <c r="D36" t="s" s="85">
        <v>7</v>
      </c>
      <c r="E36" t="s" s="85">
        <v>8</v>
      </c>
      <c r="F36" t="s" s="85">
        <v>9</v>
      </c>
      <c r="G36" s="42"/>
      <c r="H36" s="42"/>
      <c r="I36" s="42"/>
      <c r="J36" s="42"/>
      <c r="K36" s="42"/>
      <c r="L36" s="44"/>
    </row>
    <row r="37" ht="20" customHeight="1">
      <c r="A37" s="75"/>
      <c r="B37" t="s" s="86">
        <v>41</v>
      </c>
      <c r="C37" s="87">
        <f>'Ayarlar'!B9</f>
        <v>0</v>
      </c>
      <c r="D37" s="87">
        <f>'Ayarlar'!B12</f>
        <v>0</v>
      </c>
      <c r="E37" s="87">
        <f>'Ayarlar'!B16</f>
        <v>0</v>
      </c>
      <c r="F37" s="88">
        <f>'Ayarlar'!B20</f>
        <v>0</v>
      </c>
      <c r="G37" s="76"/>
      <c r="H37" s="76"/>
      <c r="I37" s="76"/>
      <c r="J37" s="76"/>
      <c r="K37" s="76"/>
      <c r="L37" s="77"/>
    </row>
  </sheetData>
  <mergeCells count="1">
    <mergeCell ref="I19:J19"/>
  </mergeCells>
  <conditionalFormatting sqref="C34:F34">
    <cfRule type="cellIs" dxfId="1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L37"/>
  <sheetViews>
    <sheetView workbookViewId="0" showGridLines="0" defaultGridColor="1"/>
  </sheetViews>
  <sheetFormatPr defaultColWidth="10.8333" defaultRowHeight="17" customHeight="1" outlineLevelRow="0" outlineLevelCol="0"/>
  <cols>
    <col min="1" max="1" width="15.8516" style="89" customWidth="1"/>
    <col min="2" max="2" width="34.6719" style="89" customWidth="1"/>
    <col min="3" max="3" width="19.8516" style="89" customWidth="1"/>
    <col min="4" max="4" width="21.3516" style="89" customWidth="1"/>
    <col min="5" max="5" width="19.8516" style="89" customWidth="1"/>
    <col min="6" max="6" width="18" style="89" customWidth="1"/>
    <col min="7" max="7" width="10.8516" style="89" customWidth="1"/>
    <col min="8" max="8" width="21.1719" style="89" customWidth="1"/>
    <col min="9" max="9" width="14.3516" style="89" customWidth="1"/>
    <col min="10" max="10" width="14.1719" style="89" customWidth="1"/>
    <col min="11" max="12" width="10.8516" style="89" customWidth="1"/>
    <col min="13" max="16384" width="10.8516" style="89" customWidth="1"/>
  </cols>
  <sheetData>
    <row r="1" ht="17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</row>
    <row r="2" ht="17" customHeight="1">
      <c r="A2" s="40"/>
      <c r="B2" s="41"/>
      <c r="C2" s="42"/>
      <c r="D2" s="42"/>
      <c r="E2" s="42"/>
      <c r="F2" s="43"/>
      <c r="G2" s="42"/>
      <c r="H2" s="42"/>
      <c r="I2" s="42"/>
      <c r="J2" s="42"/>
      <c r="K2" s="42"/>
      <c r="L2" s="44"/>
    </row>
    <row r="3" ht="17" customHeight="1">
      <c r="A3" s="40"/>
      <c r="B3" s="41"/>
      <c r="C3" s="42"/>
      <c r="D3" s="42"/>
      <c r="E3" s="42"/>
      <c r="F3" s="43"/>
      <c r="G3" s="42"/>
      <c r="H3" s="42"/>
      <c r="I3" s="42"/>
      <c r="J3" s="42"/>
      <c r="K3" s="42"/>
      <c r="L3" s="44"/>
    </row>
    <row r="4" ht="23" customHeight="1">
      <c r="A4" s="40"/>
      <c r="B4" t="s" s="45">
        <v>17</v>
      </c>
      <c r="C4" t="s" s="45">
        <v>18</v>
      </c>
      <c r="D4" t="s" s="45">
        <v>19</v>
      </c>
      <c r="E4" t="s" s="45">
        <v>20</v>
      </c>
      <c r="F4" t="s" s="45">
        <v>21</v>
      </c>
      <c r="G4" s="42"/>
      <c r="H4" s="46"/>
      <c r="I4" s="47"/>
      <c r="J4" s="47"/>
      <c r="K4" s="42"/>
      <c r="L4" s="44"/>
    </row>
    <row r="5" ht="20" customHeight="1">
      <c r="A5" s="40"/>
      <c r="B5" s="60"/>
      <c r="C5" s="61"/>
      <c r="D5" s="62"/>
      <c r="E5" s="63"/>
      <c r="F5" s="64"/>
      <c r="G5" s="53"/>
      <c r="H5" s="46"/>
      <c r="I5" s="47"/>
      <c r="J5" s="47"/>
      <c r="K5" s="42"/>
      <c r="L5" s="44"/>
    </row>
    <row r="6" ht="20" customHeight="1">
      <c r="A6" s="40"/>
      <c r="B6" s="65"/>
      <c r="C6" s="66"/>
      <c r="D6" s="67"/>
      <c r="E6" s="68"/>
      <c r="F6" s="69"/>
      <c r="G6" s="53"/>
      <c r="H6" s="46"/>
      <c r="I6" s="47"/>
      <c r="J6" s="47"/>
      <c r="K6" s="42"/>
      <c r="L6" s="44"/>
    </row>
    <row r="7" ht="20" customHeight="1">
      <c r="A7" s="40"/>
      <c r="B7" s="60"/>
      <c r="C7" s="61"/>
      <c r="D7" s="62"/>
      <c r="E7" s="63"/>
      <c r="F7" s="64"/>
      <c r="G7" s="53"/>
      <c r="H7" s="46"/>
      <c r="I7" s="47"/>
      <c r="J7" s="47"/>
      <c r="K7" s="42"/>
      <c r="L7" s="44"/>
    </row>
    <row r="8" ht="20" customHeight="1">
      <c r="A8" s="40"/>
      <c r="B8" s="65"/>
      <c r="C8" s="66"/>
      <c r="D8" s="67"/>
      <c r="E8" s="68"/>
      <c r="F8" s="69"/>
      <c r="G8" s="53"/>
      <c r="H8" s="46"/>
      <c r="I8" s="59"/>
      <c r="J8" s="47"/>
      <c r="K8" s="42"/>
      <c r="L8" s="44"/>
    </row>
    <row r="9" ht="20" customHeight="1">
      <c r="A9" s="40"/>
      <c r="B9" s="60"/>
      <c r="C9" s="61"/>
      <c r="D9" s="62"/>
      <c r="E9" s="63"/>
      <c r="F9" s="64"/>
      <c r="G9" s="53"/>
      <c r="H9" s="46"/>
      <c r="I9" s="47"/>
      <c r="J9" s="47"/>
      <c r="K9" s="42"/>
      <c r="L9" s="44"/>
    </row>
    <row r="10" ht="20" customHeight="1">
      <c r="A10" s="40"/>
      <c r="B10" s="65"/>
      <c r="C10" s="66"/>
      <c r="D10" s="67"/>
      <c r="E10" s="68"/>
      <c r="F10" s="69"/>
      <c r="G10" s="53"/>
      <c r="H10" s="46"/>
      <c r="I10" s="47"/>
      <c r="J10" s="47"/>
      <c r="K10" s="42"/>
      <c r="L10" s="44"/>
    </row>
    <row r="11" ht="20" customHeight="1">
      <c r="A11" s="40"/>
      <c r="B11" s="60"/>
      <c r="C11" s="61"/>
      <c r="D11" s="62"/>
      <c r="E11" s="63"/>
      <c r="F11" s="64"/>
      <c r="G11" s="53"/>
      <c r="H11" s="42"/>
      <c r="I11" s="42"/>
      <c r="J11" s="42"/>
      <c r="K11" s="42"/>
      <c r="L11" s="44"/>
    </row>
    <row r="12" ht="20" customHeight="1">
      <c r="A12" s="40"/>
      <c r="B12" s="65"/>
      <c r="C12" s="66"/>
      <c r="D12" s="67"/>
      <c r="E12" s="68"/>
      <c r="F12" s="69"/>
      <c r="G12" s="53"/>
      <c r="H12" s="42"/>
      <c r="I12" s="42"/>
      <c r="J12" s="42"/>
      <c r="K12" s="42"/>
      <c r="L12" s="44"/>
    </row>
    <row r="13" ht="20" customHeight="1">
      <c r="A13" s="40"/>
      <c r="B13" s="60"/>
      <c r="C13" s="61"/>
      <c r="D13" s="62"/>
      <c r="E13" s="63"/>
      <c r="F13" s="64"/>
      <c r="G13" s="53"/>
      <c r="H13" s="42"/>
      <c r="I13" s="42"/>
      <c r="J13" s="42"/>
      <c r="K13" s="42"/>
      <c r="L13" s="44"/>
    </row>
    <row r="14" ht="20" customHeight="1">
      <c r="A14" s="40"/>
      <c r="B14" s="65"/>
      <c r="C14" s="66"/>
      <c r="D14" s="67"/>
      <c r="E14" s="68"/>
      <c r="F14" s="69"/>
      <c r="G14" s="53"/>
      <c r="H14" s="42"/>
      <c r="I14" s="42"/>
      <c r="J14" s="42"/>
      <c r="K14" s="42"/>
      <c r="L14" s="44"/>
    </row>
    <row r="15" ht="20" customHeight="1">
      <c r="A15" s="40"/>
      <c r="B15" s="60"/>
      <c r="C15" s="61"/>
      <c r="D15" s="62"/>
      <c r="E15" s="63"/>
      <c r="F15" s="64"/>
      <c r="G15" s="53"/>
      <c r="H15" s="42"/>
      <c r="I15" s="42"/>
      <c r="J15" s="42"/>
      <c r="K15" s="42"/>
      <c r="L15" s="44"/>
    </row>
    <row r="16" ht="20" customHeight="1">
      <c r="A16" s="40"/>
      <c r="B16" s="65"/>
      <c r="C16" s="66"/>
      <c r="D16" s="67"/>
      <c r="E16" s="68"/>
      <c r="F16" s="69"/>
      <c r="G16" s="53"/>
      <c r="H16" s="42"/>
      <c r="I16" s="42"/>
      <c r="J16" s="42"/>
      <c r="K16" s="42"/>
      <c r="L16" s="44"/>
    </row>
    <row r="17" ht="20" customHeight="1">
      <c r="A17" s="40"/>
      <c r="B17" s="60"/>
      <c r="C17" s="61"/>
      <c r="D17" s="62"/>
      <c r="E17" s="63"/>
      <c r="F17" s="64"/>
      <c r="G17" s="53"/>
      <c r="H17" s="42"/>
      <c r="I17" s="42"/>
      <c r="J17" s="42"/>
      <c r="K17" s="42"/>
      <c r="L17" s="44"/>
    </row>
    <row r="18" ht="20" customHeight="1">
      <c r="A18" s="40"/>
      <c r="B18" s="65"/>
      <c r="C18" s="66"/>
      <c r="D18" s="67"/>
      <c r="E18" s="68"/>
      <c r="F18" s="69"/>
      <c r="G18" s="53"/>
      <c r="H18" s="42"/>
      <c r="I18" s="42"/>
      <c r="J18" s="42"/>
      <c r="K18" s="42"/>
      <c r="L18" s="44"/>
    </row>
    <row r="19" ht="20" customHeight="1">
      <c r="A19" s="40"/>
      <c r="B19" s="60"/>
      <c r="C19" s="61"/>
      <c r="D19" s="62"/>
      <c r="E19" s="63"/>
      <c r="F19" s="64"/>
      <c r="G19" s="53"/>
      <c r="H19" s="42"/>
      <c r="I19" t="s" s="79">
        <v>40</v>
      </c>
      <c r="J19" s="80"/>
      <c r="K19" s="42"/>
      <c r="L19" s="44"/>
    </row>
    <row r="20" ht="20" customHeight="1">
      <c r="A20" s="40"/>
      <c r="B20" s="65"/>
      <c r="C20" s="66"/>
      <c r="D20" s="67"/>
      <c r="E20" s="68"/>
      <c r="F20" s="69"/>
      <c r="G20" s="53"/>
      <c r="H20" s="81"/>
      <c r="I20" t="s" s="82">
        <v>7</v>
      </c>
      <c r="J20" t="s" s="82">
        <v>8</v>
      </c>
      <c r="K20" t="s" s="82">
        <v>9</v>
      </c>
      <c r="L20" s="83"/>
    </row>
    <row r="21" ht="20" customHeight="1">
      <c r="A21" s="40"/>
      <c r="B21" s="60"/>
      <c r="C21" s="61"/>
      <c r="D21" s="62"/>
      <c r="E21" s="63"/>
      <c r="F21" s="64"/>
      <c r="G21" s="53"/>
      <c r="H21" s="84">
        <f>C33</f>
        <v>0</v>
      </c>
      <c r="I21" s="84">
        <f>$D$33*4</f>
        <v>0</v>
      </c>
      <c r="J21" s="84">
        <f>E33*9</f>
        <v>0</v>
      </c>
      <c r="K21" s="84">
        <f>F33*4</f>
        <v>0</v>
      </c>
      <c r="L21" s="83"/>
    </row>
    <row r="22" ht="20" customHeight="1">
      <c r="A22" s="40"/>
      <c r="B22" s="65"/>
      <c r="C22" s="66"/>
      <c r="D22" s="67"/>
      <c r="E22" s="68"/>
      <c r="F22" s="69"/>
      <c r="G22" s="53"/>
      <c r="H22" s="42"/>
      <c r="I22" s="42"/>
      <c r="J22" s="42"/>
      <c r="K22" s="42"/>
      <c r="L22" s="44"/>
    </row>
    <row r="23" ht="20" customHeight="1">
      <c r="A23" s="40"/>
      <c r="B23" s="60"/>
      <c r="C23" s="61"/>
      <c r="D23" s="62"/>
      <c r="E23" s="63"/>
      <c r="F23" s="64"/>
      <c r="G23" s="53"/>
      <c r="H23" s="42"/>
      <c r="I23" s="42"/>
      <c r="J23" s="42"/>
      <c r="K23" s="42"/>
      <c r="L23" s="44"/>
    </row>
    <row r="24" ht="20" customHeight="1">
      <c r="A24" s="40"/>
      <c r="B24" s="65"/>
      <c r="C24" s="66"/>
      <c r="D24" s="67"/>
      <c r="E24" s="68"/>
      <c r="F24" s="69"/>
      <c r="G24" s="53"/>
      <c r="H24" s="42"/>
      <c r="I24" s="42"/>
      <c r="J24" s="42"/>
      <c r="K24" s="42"/>
      <c r="L24" s="44"/>
    </row>
    <row r="25" ht="20" customHeight="1">
      <c r="A25" s="40"/>
      <c r="B25" s="60"/>
      <c r="C25" s="61"/>
      <c r="D25" s="62"/>
      <c r="E25" s="63"/>
      <c r="F25" s="64"/>
      <c r="G25" s="53"/>
      <c r="H25" s="42"/>
      <c r="I25" s="42"/>
      <c r="J25" s="42"/>
      <c r="K25" s="42"/>
      <c r="L25" s="44"/>
    </row>
    <row r="26" ht="20" customHeight="1">
      <c r="A26" s="40"/>
      <c r="B26" s="65"/>
      <c r="C26" s="66"/>
      <c r="D26" s="67"/>
      <c r="E26" s="68"/>
      <c r="F26" s="69"/>
      <c r="G26" s="53"/>
      <c r="H26" s="42"/>
      <c r="I26" s="42"/>
      <c r="J26" s="42"/>
      <c r="K26" s="42"/>
      <c r="L26" s="44"/>
    </row>
    <row r="27" ht="20" customHeight="1">
      <c r="A27" s="40"/>
      <c r="B27" s="60"/>
      <c r="C27" s="61"/>
      <c r="D27" s="62"/>
      <c r="E27" s="63"/>
      <c r="F27" s="64"/>
      <c r="G27" s="53"/>
      <c r="H27" s="42"/>
      <c r="I27" s="42"/>
      <c r="J27" s="42"/>
      <c r="K27" s="42"/>
      <c r="L27" s="44"/>
    </row>
    <row r="28" ht="20" customHeight="1">
      <c r="A28" s="40"/>
      <c r="B28" s="65"/>
      <c r="C28" s="66"/>
      <c r="D28" s="67"/>
      <c r="E28" s="68"/>
      <c r="F28" s="69"/>
      <c r="G28" s="53"/>
      <c r="H28" s="42"/>
      <c r="I28" s="42"/>
      <c r="J28" s="42"/>
      <c r="K28" s="42"/>
      <c r="L28" s="44"/>
    </row>
    <row r="29" ht="20" customHeight="1">
      <c r="A29" s="40"/>
      <c r="B29" s="60"/>
      <c r="C29" s="61"/>
      <c r="D29" s="62"/>
      <c r="E29" s="63"/>
      <c r="F29" s="64"/>
      <c r="G29" s="53"/>
      <c r="H29" s="42"/>
      <c r="I29" s="42"/>
      <c r="J29" s="42"/>
      <c r="K29" s="42"/>
      <c r="L29" s="44"/>
    </row>
    <row r="30" ht="20" customHeight="1">
      <c r="A30" s="40"/>
      <c r="B30" s="65"/>
      <c r="C30" s="66"/>
      <c r="D30" s="67"/>
      <c r="E30" s="68"/>
      <c r="F30" s="69"/>
      <c r="G30" s="53"/>
      <c r="H30" s="42"/>
      <c r="I30" s="42"/>
      <c r="J30" s="42"/>
      <c r="K30" s="42"/>
      <c r="L30" s="44"/>
    </row>
    <row r="31" ht="20" customHeight="1">
      <c r="A31" s="40"/>
      <c r="B31" s="60"/>
      <c r="C31" s="61"/>
      <c r="D31" s="62"/>
      <c r="E31" s="63"/>
      <c r="F31" s="64"/>
      <c r="G31" s="53"/>
      <c r="H31" s="42"/>
      <c r="I31" s="42"/>
      <c r="J31" s="42"/>
      <c r="K31" s="42"/>
      <c r="L31" s="44"/>
    </row>
    <row r="32" ht="20" customHeight="1">
      <c r="A32" s="40"/>
      <c r="B32" s="47"/>
      <c r="C32" s="70"/>
      <c r="D32" t="s" s="71">
        <v>7</v>
      </c>
      <c r="E32" t="s" s="71">
        <v>8</v>
      </c>
      <c r="F32" t="s" s="71">
        <v>9</v>
      </c>
      <c r="G32" s="42"/>
      <c r="H32" s="42"/>
      <c r="I32" s="42"/>
      <c r="J32" s="42"/>
      <c r="K32" s="42"/>
      <c r="L32" s="44"/>
    </row>
    <row r="33" ht="20" customHeight="1">
      <c r="A33" s="40"/>
      <c r="B33" t="s" s="72">
        <v>37</v>
      </c>
      <c r="C33" s="73">
        <f>SUM(C5:C32)</f>
        <v>0</v>
      </c>
      <c r="D33" s="73">
        <f>SUM(D5:D32)</f>
        <v>0</v>
      </c>
      <c r="E33" s="73">
        <f>SUM(E5:E32)</f>
        <v>0</v>
      </c>
      <c r="F33" s="73">
        <f>SUM(F5:F32)</f>
        <v>0</v>
      </c>
      <c r="G33" s="42"/>
      <c r="H33" s="42"/>
      <c r="I33" s="42"/>
      <c r="J33" s="42"/>
      <c r="K33" s="42"/>
      <c r="L33" s="44"/>
    </row>
    <row r="34" ht="20" customHeight="1">
      <c r="A34" s="40"/>
      <c r="B34" t="s" s="72">
        <v>38</v>
      </c>
      <c r="C34" s="74">
        <f>C33-'Ayarlar'!B9</f>
        <v>0</v>
      </c>
      <c r="D34" s="74">
        <f>D33-'Ayarlar'!B13</f>
        <v>0</v>
      </c>
      <c r="E34" s="74">
        <f>E33-'Ayarlar'!B17</f>
        <v>0</v>
      </c>
      <c r="F34" s="74">
        <f>F33-'Ayarlar'!B21</f>
        <v>0</v>
      </c>
      <c r="G34" s="42"/>
      <c r="H34" s="42"/>
      <c r="I34" s="42"/>
      <c r="J34" s="42"/>
      <c r="K34" s="42"/>
      <c r="L34" s="44"/>
    </row>
    <row r="35" ht="17" customHeight="1">
      <c r="A35" s="40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4"/>
    </row>
    <row r="36" ht="20" customHeight="1">
      <c r="A36" s="40"/>
      <c r="B36" s="42"/>
      <c r="C36" s="42"/>
      <c r="D36" t="s" s="85">
        <v>7</v>
      </c>
      <c r="E36" t="s" s="85">
        <v>8</v>
      </c>
      <c r="F36" t="s" s="85">
        <v>9</v>
      </c>
      <c r="G36" s="42"/>
      <c r="H36" s="42"/>
      <c r="I36" s="42"/>
      <c r="J36" s="42"/>
      <c r="K36" s="42"/>
      <c r="L36" s="44"/>
    </row>
    <row r="37" ht="20" customHeight="1">
      <c r="A37" s="75"/>
      <c r="B37" t="s" s="86">
        <v>41</v>
      </c>
      <c r="C37" s="87">
        <f>'Ayarlar'!B9</f>
        <v>0</v>
      </c>
      <c r="D37" s="87">
        <f>'Ayarlar'!B12</f>
        <v>0</v>
      </c>
      <c r="E37" s="87">
        <f>'Ayarlar'!B16</f>
        <v>0</v>
      </c>
      <c r="F37" s="88">
        <f>'Ayarlar'!B20</f>
        <v>0</v>
      </c>
      <c r="G37" s="76"/>
      <c r="H37" s="76"/>
      <c r="I37" s="76"/>
      <c r="J37" s="76"/>
      <c r="K37" s="76"/>
      <c r="L37" s="77"/>
    </row>
  </sheetData>
  <mergeCells count="1">
    <mergeCell ref="I19:J19"/>
  </mergeCells>
  <conditionalFormatting sqref="C34:F34">
    <cfRule type="cellIs" dxfId="2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L37"/>
  <sheetViews>
    <sheetView workbookViewId="0" showGridLines="0" defaultGridColor="1"/>
  </sheetViews>
  <sheetFormatPr defaultColWidth="10.8333" defaultRowHeight="17" customHeight="1" outlineLevelRow="0" outlineLevelCol="0"/>
  <cols>
    <col min="1" max="1" width="15.8516" style="90" customWidth="1"/>
    <col min="2" max="2" width="34.6719" style="90" customWidth="1"/>
    <col min="3" max="3" width="19.8516" style="90" customWidth="1"/>
    <col min="4" max="4" width="21.3516" style="90" customWidth="1"/>
    <col min="5" max="5" width="19.8516" style="90" customWidth="1"/>
    <col min="6" max="6" width="18" style="90" customWidth="1"/>
    <col min="7" max="7" width="10.8516" style="90" customWidth="1"/>
    <col min="8" max="8" width="21.1719" style="90" customWidth="1"/>
    <col min="9" max="9" width="14.3516" style="90" customWidth="1"/>
    <col min="10" max="10" width="14.1719" style="90" customWidth="1"/>
    <col min="11" max="12" width="10.8516" style="90" customWidth="1"/>
    <col min="13" max="16384" width="10.8516" style="90" customWidth="1"/>
  </cols>
  <sheetData>
    <row r="1" ht="17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</row>
    <row r="2" ht="17" customHeight="1">
      <c r="A2" s="40"/>
      <c r="B2" s="41"/>
      <c r="C2" s="42"/>
      <c r="D2" s="42"/>
      <c r="E2" s="42"/>
      <c r="F2" s="43"/>
      <c r="G2" s="42"/>
      <c r="H2" s="42"/>
      <c r="I2" s="42"/>
      <c r="J2" s="42"/>
      <c r="K2" s="42"/>
      <c r="L2" s="44"/>
    </row>
    <row r="3" ht="17" customHeight="1">
      <c r="A3" s="40"/>
      <c r="B3" s="41"/>
      <c r="C3" s="42"/>
      <c r="D3" s="42"/>
      <c r="E3" s="42"/>
      <c r="F3" s="43"/>
      <c r="G3" s="42"/>
      <c r="H3" s="42"/>
      <c r="I3" s="42"/>
      <c r="J3" s="42"/>
      <c r="K3" s="42"/>
      <c r="L3" s="44"/>
    </row>
    <row r="4" ht="23" customHeight="1">
      <c r="A4" s="40"/>
      <c r="B4" t="s" s="45">
        <v>17</v>
      </c>
      <c r="C4" t="s" s="45">
        <v>18</v>
      </c>
      <c r="D4" t="s" s="45">
        <v>19</v>
      </c>
      <c r="E4" t="s" s="45">
        <v>20</v>
      </c>
      <c r="F4" t="s" s="45">
        <v>21</v>
      </c>
      <c r="G4" s="42"/>
      <c r="H4" s="46"/>
      <c r="I4" s="47"/>
      <c r="J4" s="47"/>
      <c r="K4" s="42"/>
      <c r="L4" s="44"/>
    </row>
    <row r="5" ht="20" customHeight="1">
      <c r="A5" s="40"/>
      <c r="B5" s="60"/>
      <c r="C5" s="61"/>
      <c r="D5" s="62"/>
      <c r="E5" s="63"/>
      <c r="F5" s="64"/>
      <c r="G5" s="53"/>
      <c r="H5" s="46"/>
      <c r="I5" s="47"/>
      <c r="J5" s="47"/>
      <c r="K5" s="42"/>
      <c r="L5" s="44"/>
    </row>
    <row r="6" ht="20" customHeight="1">
      <c r="A6" s="40"/>
      <c r="B6" s="65"/>
      <c r="C6" s="66"/>
      <c r="D6" s="67"/>
      <c r="E6" s="68"/>
      <c r="F6" s="69"/>
      <c r="G6" s="53"/>
      <c r="H6" s="46"/>
      <c r="I6" s="47"/>
      <c r="J6" s="47"/>
      <c r="K6" s="42"/>
      <c r="L6" s="44"/>
    </row>
    <row r="7" ht="20" customHeight="1">
      <c r="A7" s="40"/>
      <c r="B7" s="60"/>
      <c r="C7" s="61"/>
      <c r="D7" s="62"/>
      <c r="E7" s="63"/>
      <c r="F7" s="64"/>
      <c r="G7" s="53"/>
      <c r="H7" s="46"/>
      <c r="I7" s="47"/>
      <c r="J7" s="47"/>
      <c r="K7" s="42"/>
      <c r="L7" s="44"/>
    </row>
    <row r="8" ht="20" customHeight="1">
      <c r="A8" s="40"/>
      <c r="B8" s="65"/>
      <c r="C8" s="66"/>
      <c r="D8" s="67"/>
      <c r="E8" s="68"/>
      <c r="F8" s="69"/>
      <c r="G8" s="53"/>
      <c r="H8" s="46"/>
      <c r="I8" s="59"/>
      <c r="J8" s="47"/>
      <c r="K8" s="42"/>
      <c r="L8" s="44"/>
    </row>
    <row r="9" ht="20" customHeight="1">
      <c r="A9" s="40"/>
      <c r="B9" s="60"/>
      <c r="C9" s="61"/>
      <c r="D9" s="62"/>
      <c r="E9" s="63"/>
      <c r="F9" s="64"/>
      <c r="G9" s="53"/>
      <c r="H9" s="46"/>
      <c r="I9" s="47"/>
      <c r="J9" s="47"/>
      <c r="K9" s="42"/>
      <c r="L9" s="44"/>
    </row>
    <row r="10" ht="20" customHeight="1">
      <c r="A10" s="40"/>
      <c r="B10" s="65"/>
      <c r="C10" s="66"/>
      <c r="D10" s="67"/>
      <c r="E10" s="68"/>
      <c r="F10" s="69"/>
      <c r="G10" s="53"/>
      <c r="H10" s="46"/>
      <c r="I10" s="47"/>
      <c r="J10" s="47"/>
      <c r="K10" s="42"/>
      <c r="L10" s="44"/>
    </row>
    <row r="11" ht="20" customHeight="1">
      <c r="A11" s="40"/>
      <c r="B11" s="60"/>
      <c r="C11" s="61"/>
      <c r="D11" s="62"/>
      <c r="E11" s="63"/>
      <c r="F11" s="64"/>
      <c r="G11" s="53"/>
      <c r="H11" s="42"/>
      <c r="I11" s="42"/>
      <c r="J11" s="42"/>
      <c r="K11" s="42"/>
      <c r="L11" s="44"/>
    </row>
    <row r="12" ht="20" customHeight="1">
      <c r="A12" s="40"/>
      <c r="B12" s="65"/>
      <c r="C12" s="66"/>
      <c r="D12" s="67"/>
      <c r="E12" s="68"/>
      <c r="F12" s="69"/>
      <c r="G12" s="53"/>
      <c r="H12" s="42"/>
      <c r="I12" s="42"/>
      <c r="J12" s="42"/>
      <c r="K12" s="42"/>
      <c r="L12" s="44"/>
    </row>
    <row r="13" ht="20" customHeight="1">
      <c r="A13" s="40"/>
      <c r="B13" s="60"/>
      <c r="C13" s="61"/>
      <c r="D13" s="62"/>
      <c r="E13" s="63"/>
      <c r="F13" s="64"/>
      <c r="G13" s="53"/>
      <c r="H13" s="42"/>
      <c r="I13" s="42"/>
      <c r="J13" s="42"/>
      <c r="K13" s="42"/>
      <c r="L13" s="44"/>
    </row>
    <row r="14" ht="20" customHeight="1">
      <c r="A14" s="40"/>
      <c r="B14" s="65"/>
      <c r="C14" s="66"/>
      <c r="D14" s="67"/>
      <c r="E14" s="68"/>
      <c r="F14" s="69"/>
      <c r="G14" s="53"/>
      <c r="H14" s="42"/>
      <c r="I14" s="42"/>
      <c r="J14" s="42"/>
      <c r="K14" s="42"/>
      <c r="L14" s="44"/>
    </row>
    <row r="15" ht="20" customHeight="1">
      <c r="A15" s="40"/>
      <c r="B15" s="60"/>
      <c r="C15" s="61"/>
      <c r="D15" s="62"/>
      <c r="E15" s="63"/>
      <c r="F15" s="64"/>
      <c r="G15" s="53"/>
      <c r="H15" s="42"/>
      <c r="I15" s="42"/>
      <c r="J15" s="42"/>
      <c r="K15" s="42"/>
      <c r="L15" s="44"/>
    </row>
    <row r="16" ht="20" customHeight="1">
      <c r="A16" s="40"/>
      <c r="B16" s="65"/>
      <c r="C16" s="66"/>
      <c r="D16" s="67"/>
      <c r="E16" s="68"/>
      <c r="F16" s="69"/>
      <c r="G16" s="53"/>
      <c r="H16" s="42"/>
      <c r="I16" s="42"/>
      <c r="J16" s="42"/>
      <c r="K16" s="42"/>
      <c r="L16" s="44"/>
    </row>
    <row r="17" ht="20" customHeight="1">
      <c r="A17" s="40"/>
      <c r="B17" s="60"/>
      <c r="C17" s="61"/>
      <c r="D17" s="62"/>
      <c r="E17" s="63"/>
      <c r="F17" s="64"/>
      <c r="G17" s="53"/>
      <c r="H17" s="42"/>
      <c r="I17" s="42"/>
      <c r="J17" s="42"/>
      <c r="K17" s="42"/>
      <c r="L17" s="44"/>
    </row>
    <row r="18" ht="20" customHeight="1">
      <c r="A18" s="40"/>
      <c r="B18" s="65"/>
      <c r="C18" s="66"/>
      <c r="D18" s="67"/>
      <c r="E18" s="68"/>
      <c r="F18" s="69"/>
      <c r="G18" s="53"/>
      <c r="H18" s="42"/>
      <c r="I18" s="42"/>
      <c r="J18" s="42"/>
      <c r="K18" s="42"/>
      <c r="L18" s="44"/>
    </row>
    <row r="19" ht="20" customHeight="1">
      <c r="A19" s="40"/>
      <c r="B19" s="60"/>
      <c r="C19" s="61"/>
      <c r="D19" s="62"/>
      <c r="E19" s="63"/>
      <c r="F19" s="64"/>
      <c r="G19" s="53"/>
      <c r="H19" s="42"/>
      <c r="I19" t="s" s="79">
        <v>40</v>
      </c>
      <c r="J19" s="80"/>
      <c r="K19" s="42"/>
      <c r="L19" s="44"/>
    </row>
    <row r="20" ht="20" customHeight="1">
      <c r="A20" s="40"/>
      <c r="B20" s="65"/>
      <c r="C20" s="66"/>
      <c r="D20" s="67"/>
      <c r="E20" s="68"/>
      <c r="F20" s="69"/>
      <c r="G20" s="53"/>
      <c r="H20" s="81"/>
      <c r="I20" t="s" s="82">
        <v>7</v>
      </c>
      <c r="J20" t="s" s="82">
        <v>8</v>
      </c>
      <c r="K20" t="s" s="82">
        <v>9</v>
      </c>
      <c r="L20" s="83"/>
    </row>
    <row r="21" ht="20" customHeight="1">
      <c r="A21" s="40"/>
      <c r="B21" s="60"/>
      <c r="C21" s="61"/>
      <c r="D21" s="62"/>
      <c r="E21" s="63"/>
      <c r="F21" s="64"/>
      <c r="G21" s="53"/>
      <c r="H21" s="84">
        <f>C33</f>
        <v>0</v>
      </c>
      <c r="I21" s="84">
        <f>$D$33*4</f>
        <v>0</v>
      </c>
      <c r="J21" s="84">
        <f>E33*9</f>
        <v>0</v>
      </c>
      <c r="K21" s="84">
        <f>F33*4</f>
        <v>0</v>
      </c>
      <c r="L21" s="83"/>
    </row>
    <row r="22" ht="20" customHeight="1">
      <c r="A22" s="40"/>
      <c r="B22" s="65"/>
      <c r="C22" s="66"/>
      <c r="D22" s="67"/>
      <c r="E22" s="68"/>
      <c r="F22" s="69"/>
      <c r="G22" s="53"/>
      <c r="H22" s="42"/>
      <c r="I22" s="42"/>
      <c r="J22" s="42"/>
      <c r="K22" s="42"/>
      <c r="L22" s="44"/>
    </row>
    <row r="23" ht="20" customHeight="1">
      <c r="A23" s="40"/>
      <c r="B23" s="60"/>
      <c r="C23" s="61"/>
      <c r="D23" s="62"/>
      <c r="E23" s="63"/>
      <c r="F23" s="64"/>
      <c r="G23" s="53"/>
      <c r="H23" s="42"/>
      <c r="I23" s="42"/>
      <c r="J23" s="42"/>
      <c r="K23" s="42"/>
      <c r="L23" s="44"/>
    </row>
    <row r="24" ht="20" customHeight="1">
      <c r="A24" s="40"/>
      <c r="B24" s="65"/>
      <c r="C24" s="66"/>
      <c r="D24" s="67"/>
      <c r="E24" s="68"/>
      <c r="F24" s="69"/>
      <c r="G24" s="53"/>
      <c r="H24" s="42"/>
      <c r="I24" s="42"/>
      <c r="J24" s="42"/>
      <c r="K24" s="42"/>
      <c r="L24" s="44"/>
    </row>
    <row r="25" ht="20" customHeight="1">
      <c r="A25" s="40"/>
      <c r="B25" s="60"/>
      <c r="C25" s="61"/>
      <c r="D25" s="62"/>
      <c r="E25" s="63"/>
      <c r="F25" s="64"/>
      <c r="G25" s="53"/>
      <c r="H25" s="42"/>
      <c r="I25" s="42"/>
      <c r="J25" s="42"/>
      <c r="K25" s="42"/>
      <c r="L25" s="44"/>
    </row>
    <row r="26" ht="20" customHeight="1">
      <c r="A26" s="40"/>
      <c r="B26" s="65"/>
      <c r="C26" s="66"/>
      <c r="D26" s="67"/>
      <c r="E26" s="68"/>
      <c r="F26" s="69"/>
      <c r="G26" s="53"/>
      <c r="H26" s="42"/>
      <c r="I26" s="42"/>
      <c r="J26" s="42"/>
      <c r="K26" s="42"/>
      <c r="L26" s="44"/>
    </row>
    <row r="27" ht="20" customHeight="1">
      <c r="A27" s="40"/>
      <c r="B27" s="60"/>
      <c r="C27" s="61"/>
      <c r="D27" s="62"/>
      <c r="E27" s="63"/>
      <c r="F27" s="64"/>
      <c r="G27" s="53"/>
      <c r="H27" s="42"/>
      <c r="I27" s="42"/>
      <c r="J27" s="42"/>
      <c r="K27" s="42"/>
      <c r="L27" s="44"/>
    </row>
    <row r="28" ht="20" customHeight="1">
      <c r="A28" s="40"/>
      <c r="B28" s="65"/>
      <c r="C28" s="66"/>
      <c r="D28" s="67"/>
      <c r="E28" s="68"/>
      <c r="F28" s="69"/>
      <c r="G28" s="53"/>
      <c r="H28" s="42"/>
      <c r="I28" s="42"/>
      <c r="J28" s="42"/>
      <c r="K28" s="42"/>
      <c r="L28" s="44"/>
    </row>
    <row r="29" ht="20" customHeight="1">
      <c r="A29" s="40"/>
      <c r="B29" s="60"/>
      <c r="C29" s="61"/>
      <c r="D29" s="62"/>
      <c r="E29" s="63"/>
      <c r="F29" s="64"/>
      <c r="G29" s="53"/>
      <c r="H29" s="42"/>
      <c r="I29" s="42"/>
      <c r="J29" s="42"/>
      <c r="K29" s="42"/>
      <c r="L29" s="44"/>
    </row>
    <row r="30" ht="20" customHeight="1">
      <c r="A30" s="40"/>
      <c r="B30" s="65"/>
      <c r="C30" s="66"/>
      <c r="D30" s="67"/>
      <c r="E30" s="68"/>
      <c r="F30" s="69"/>
      <c r="G30" s="53"/>
      <c r="H30" s="42"/>
      <c r="I30" s="42"/>
      <c r="J30" s="42"/>
      <c r="K30" s="42"/>
      <c r="L30" s="44"/>
    </row>
    <row r="31" ht="20" customHeight="1">
      <c r="A31" s="40"/>
      <c r="B31" s="60"/>
      <c r="C31" s="61"/>
      <c r="D31" s="62"/>
      <c r="E31" s="63"/>
      <c r="F31" s="64"/>
      <c r="G31" s="53"/>
      <c r="H31" s="42"/>
      <c r="I31" s="42"/>
      <c r="J31" s="42"/>
      <c r="K31" s="42"/>
      <c r="L31" s="44"/>
    </row>
    <row r="32" ht="20" customHeight="1">
      <c r="A32" s="40"/>
      <c r="B32" s="47"/>
      <c r="C32" s="70"/>
      <c r="D32" t="s" s="71">
        <v>7</v>
      </c>
      <c r="E32" t="s" s="71">
        <v>8</v>
      </c>
      <c r="F32" t="s" s="71">
        <v>9</v>
      </c>
      <c r="G32" s="42"/>
      <c r="H32" s="42"/>
      <c r="I32" s="42"/>
      <c r="J32" s="42"/>
      <c r="K32" s="42"/>
      <c r="L32" s="44"/>
    </row>
    <row r="33" ht="20" customHeight="1">
      <c r="A33" s="40"/>
      <c r="B33" t="s" s="72">
        <v>37</v>
      </c>
      <c r="C33" s="73">
        <f>SUM(C5:C32)</f>
        <v>0</v>
      </c>
      <c r="D33" s="73">
        <f>SUM(D5:D32)</f>
        <v>0</v>
      </c>
      <c r="E33" s="73">
        <f>SUM(E5:E32)</f>
        <v>0</v>
      </c>
      <c r="F33" s="73">
        <f>SUM(F5:F32)</f>
        <v>0</v>
      </c>
      <c r="G33" s="42"/>
      <c r="H33" s="42"/>
      <c r="I33" s="42"/>
      <c r="J33" s="42"/>
      <c r="K33" s="42"/>
      <c r="L33" s="44"/>
    </row>
    <row r="34" ht="20" customHeight="1">
      <c r="A34" s="40"/>
      <c r="B34" t="s" s="72">
        <v>38</v>
      </c>
      <c r="C34" s="74">
        <f>C33-'Ayarlar'!B9</f>
        <v>0</v>
      </c>
      <c r="D34" s="74">
        <f>D33-'Ayarlar'!B13</f>
        <v>0</v>
      </c>
      <c r="E34" s="74">
        <f>E33-'Ayarlar'!B17</f>
        <v>0</v>
      </c>
      <c r="F34" s="74">
        <f>F33-'Ayarlar'!B21</f>
        <v>0</v>
      </c>
      <c r="G34" s="42"/>
      <c r="H34" s="42"/>
      <c r="I34" s="42"/>
      <c r="J34" s="42"/>
      <c r="K34" s="42"/>
      <c r="L34" s="44"/>
    </row>
    <row r="35" ht="17" customHeight="1">
      <c r="A35" s="40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4"/>
    </row>
    <row r="36" ht="20" customHeight="1">
      <c r="A36" s="40"/>
      <c r="B36" s="42"/>
      <c r="C36" s="42"/>
      <c r="D36" t="s" s="85">
        <v>7</v>
      </c>
      <c r="E36" t="s" s="85">
        <v>8</v>
      </c>
      <c r="F36" t="s" s="85">
        <v>9</v>
      </c>
      <c r="G36" s="42"/>
      <c r="H36" s="42"/>
      <c r="I36" s="42"/>
      <c r="J36" s="42"/>
      <c r="K36" s="42"/>
      <c r="L36" s="44"/>
    </row>
    <row r="37" ht="20" customHeight="1">
      <c r="A37" s="75"/>
      <c r="B37" t="s" s="86">
        <v>41</v>
      </c>
      <c r="C37" s="87">
        <f>'Ayarlar'!B9</f>
        <v>0</v>
      </c>
      <c r="D37" s="87">
        <f>'Ayarlar'!B12</f>
        <v>0</v>
      </c>
      <c r="E37" s="87">
        <f>'Ayarlar'!B16</f>
        <v>0</v>
      </c>
      <c r="F37" s="88">
        <f>'Ayarlar'!B20</f>
        <v>0</v>
      </c>
      <c r="G37" s="76"/>
      <c r="H37" s="76"/>
      <c r="I37" s="76"/>
      <c r="J37" s="76"/>
      <c r="K37" s="76"/>
      <c r="L37" s="77"/>
    </row>
  </sheetData>
  <mergeCells count="1">
    <mergeCell ref="I19:J19"/>
  </mergeCells>
  <conditionalFormatting sqref="C34:F34">
    <cfRule type="cellIs" dxfId="3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L37"/>
  <sheetViews>
    <sheetView workbookViewId="0" showGridLines="0" defaultGridColor="1"/>
  </sheetViews>
  <sheetFormatPr defaultColWidth="10.8333" defaultRowHeight="17" customHeight="1" outlineLevelRow="0" outlineLevelCol="0"/>
  <cols>
    <col min="1" max="1" width="15.8516" style="91" customWidth="1"/>
    <col min="2" max="2" width="34.6719" style="91" customWidth="1"/>
    <col min="3" max="3" width="19.8516" style="91" customWidth="1"/>
    <col min="4" max="4" width="21.3516" style="91" customWidth="1"/>
    <col min="5" max="5" width="19.8516" style="91" customWidth="1"/>
    <col min="6" max="6" width="18" style="91" customWidth="1"/>
    <col min="7" max="7" width="10.8516" style="91" customWidth="1"/>
    <col min="8" max="8" width="21.1719" style="91" customWidth="1"/>
    <col min="9" max="9" width="14.3516" style="91" customWidth="1"/>
    <col min="10" max="10" width="14.1719" style="91" customWidth="1"/>
    <col min="11" max="12" width="10.8516" style="91" customWidth="1"/>
    <col min="13" max="16384" width="10.8516" style="91" customWidth="1"/>
  </cols>
  <sheetData>
    <row r="1" ht="17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</row>
    <row r="2" ht="17" customHeight="1">
      <c r="A2" s="40"/>
      <c r="B2" s="41"/>
      <c r="C2" s="42"/>
      <c r="D2" s="42"/>
      <c r="E2" s="42"/>
      <c r="F2" s="43"/>
      <c r="G2" s="42"/>
      <c r="H2" s="42"/>
      <c r="I2" s="42"/>
      <c r="J2" s="42"/>
      <c r="K2" s="42"/>
      <c r="L2" s="44"/>
    </row>
    <row r="3" ht="17" customHeight="1">
      <c r="A3" s="40"/>
      <c r="B3" s="41"/>
      <c r="C3" s="42"/>
      <c r="D3" s="42"/>
      <c r="E3" s="42"/>
      <c r="F3" s="43"/>
      <c r="G3" s="42"/>
      <c r="H3" s="42"/>
      <c r="I3" s="42"/>
      <c r="J3" s="42"/>
      <c r="K3" s="42"/>
      <c r="L3" s="44"/>
    </row>
    <row r="4" ht="23" customHeight="1">
      <c r="A4" s="40"/>
      <c r="B4" t="s" s="45">
        <v>17</v>
      </c>
      <c r="C4" t="s" s="45">
        <v>18</v>
      </c>
      <c r="D4" t="s" s="45">
        <v>19</v>
      </c>
      <c r="E4" t="s" s="45">
        <v>20</v>
      </c>
      <c r="F4" t="s" s="45">
        <v>21</v>
      </c>
      <c r="G4" s="42"/>
      <c r="H4" s="46"/>
      <c r="I4" s="47"/>
      <c r="J4" s="47"/>
      <c r="K4" s="42"/>
      <c r="L4" s="44"/>
    </row>
    <row r="5" ht="20" customHeight="1">
      <c r="A5" s="40"/>
      <c r="B5" s="60"/>
      <c r="C5" s="61"/>
      <c r="D5" s="62"/>
      <c r="E5" s="63"/>
      <c r="F5" s="64"/>
      <c r="G5" s="53"/>
      <c r="H5" s="46"/>
      <c r="I5" s="47"/>
      <c r="J5" s="47"/>
      <c r="K5" s="42"/>
      <c r="L5" s="44"/>
    </row>
    <row r="6" ht="20" customHeight="1">
      <c r="A6" s="40"/>
      <c r="B6" s="65"/>
      <c r="C6" s="66"/>
      <c r="D6" s="67"/>
      <c r="E6" s="68"/>
      <c r="F6" s="69"/>
      <c r="G6" s="53"/>
      <c r="H6" s="46"/>
      <c r="I6" s="47"/>
      <c r="J6" s="47"/>
      <c r="K6" s="42"/>
      <c r="L6" s="44"/>
    </row>
    <row r="7" ht="20" customHeight="1">
      <c r="A7" s="40"/>
      <c r="B7" s="60"/>
      <c r="C7" s="61"/>
      <c r="D7" s="62"/>
      <c r="E7" s="63"/>
      <c r="F7" s="64"/>
      <c r="G7" s="53"/>
      <c r="H7" s="46"/>
      <c r="I7" s="47"/>
      <c r="J7" s="47"/>
      <c r="K7" s="42"/>
      <c r="L7" s="44"/>
    </row>
    <row r="8" ht="20" customHeight="1">
      <c r="A8" s="40"/>
      <c r="B8" s="65"/>
      <c r="C8" s="66"/>
      <c r="D8" s="67"/>
      <c r="E8" s="68"/>
      <c r="F8" s="69"/>
      <c r="G8" s="53"/>
      <c r="H8" s="46"/>
      <c r="I8" s="59"/>
      <c r="J8" s="47"/>
      <c r="K8" s="42"/>
      <c r="L8" s="44"/>
    </row>
    <row r="9" ht="20" customHeight="1">
      <c r="A9" s="40"/>
      <c r="B9" s="60"/>
      <c r="C9" s="61"/>
      <c r="D9" s="62"/>
      <c r="E9" s="63"/>
      <c r="F9" s="64"/>
      <c r="G9" s="53"/>
      <c r="H9" s="46"/>
      <c r="I9" s="47"/>
      <c r="J9" s="47"/>
      <c r="K9" s="42"/>
      <c r="L9" s="44"/>
    </row>
    <row r="10" ht="20" customHeight="1">
      <c r="A10" s="40"/>
      <c r="B10" s="65"/>
      <c r="C10" s="66"/>
      <c r="D10" s="67"/>
      <c r="E10" s="68"/>
      <c r="F10" s="69"/>
      <c r="G10" s="53"/>
      <c r="H10" s="46"/>
      <c r="I10" s="47"/>
      <c r="J10" s="47"/>
      <c r="K10" s="42"/>
      <c r="L10" s="44"/>
    </row>
    <row r="11" ht="20" customHeight="1">
      <c r="A11" s="40"/>
      <c r="B11" s="60"/>
      <c r="C11" s="61"/>
      <c r="D11" s="62"/>
      <c r="E11" s="63"/>
      <c r="F11" s="64"/>
      <c r="G11" s="53"/>
      <c r="H11" s="42"/>
      <c r="I11" s="42"/>
      <c r="J11" s="42"/>
      <c r="K11" s="42"/>
      <c r="L11" s="44"/>
    </row>
    <row r="12" ht="20" customHeight="1">
      <c r="A12" s="40"/>
      <c r="B12" s="65"/>
      <c r="C12" s="66"/>
      <c r="D12" s="67"/>
      <c r="E12" s="68"/>
      <c r="F12" s="69"/>
      <c r="G12" s="53"/>
      <c r="H12" s="42"/>
      <c r="I12" s="42"/>
      <c r="J12" s="42"/>
      <c r="K12" s="42"/>
      <c r="L12" s="44"/>
    </row>
    <row r="13" ht="20" customHeight="1">
      <c r="A13" s="40"/>
      <c r="B13" s="60"/>
      <c r="C13" s="61"/>
      <c r="D13" s="62"/>
      <c r="E13" s="63"/>
      <c r="F13" s="64"/>
      <c r="G13" s="53"/>
      <c r="H13" s="42"/>
      <c r="I13" s="42"/>
      <c r="J13" s="42"/>
      <c r="K13" s="42"/>
      <c r="L13" s="44"/>
    </row>
    <row r="14" ht="20" customHeight="1">
      <c r="A14" s="40"/>
      <c r="B14" s="65"/>
      <c r="C14" s="66"/>
      <c r="D14" s="67"/>
      <c r="E14" s="68"/>
      <c r="F14" s="69"/>
      <c r="G14" s="53"/>
      <c r="H14" s="42"/>
      <c r="I14" s="42"/>
      <c r="J14" s="42"/>
      <c r="K14" s="42"/>
      <c r="L14" s="44"/>
    </row>
    <row r="15" ht="20" customHeight="1">
      <c r="A15" s="40"/>
      <c r="B15" s="60"/>
      <c r="C15" s="61"/>
      <c r="D15" s="62"/>
      <c r="E15" s="63"/>
      <c r="F15" s="64"/>
      <c r="G15" s="53"/>
      <c r="H15" s="42"/>
      <c r="I15" s="42"/>
      <c r="J15" s="42"/>
      <c r="K15" s="42"/>
      <c r="L15" s="44"/>
    </row>
    <row r="16" ht="20" customHeight="1">
      <c r="A16" s="40"/>
      <c r="B16" s="65"/>
      <c r="C16" s="66"/>
      <c r="D16" s="67"/>
      <c r="E16" s="68"/>
      <c r="F16" s="69"/>
      <c r="G16" s="53"/>
      <c r="H16" s="42"/>
      <c r="I16" s="42"/>
      <c r="J16" s="42"/>
      <c r="K16" s="42"/>
      <c r="L16" s="44"/>
    </row>
    <row r="17" ht="20" customHeight="1">
      <c r="A17" s="40"/>
      <c r="B17" s="60"/>
      <c r="C17" s="61"/>
      <c r="D17" s="62"/>
      <c r="E17" s="63"/>
      <c r="F17" s="64"/>
      <c r="G17" s="53"/>
      <c r="H17" s="42"/>
      <c r="I17" s="42"/>
      <c r="J17" s="42"/>
      <c r="K17" s="42"/>
      <c r="L17" s="44"/>
    </row>
    <row r="18" ht="20" customHeight="1">
      <c r="A18" s="40"/>
      <c r="B18" s="65"/>
      <c r="C18" s="66"/>
      <c r="D18" s="67"/>
      <c r="E18" s="68"/>
      <c r="F18" s="69"/>
      <c r="G18" s="53"/>
      <c r="H18" s="42"/>
      <c r="I18" s="42"/>
      <c r="J18" s="42"/>
      <c r="K18" s="42"/>
      <c r="L18" s="44"/>
    </row>
    <row r="19" ht="20" customHeight="1">
      <c r="A19" s="40"/>
      <c r="B19" s="60"/>
      <c r="C19" s="61"/>
      <c r="D19" s="62"/>
      <c r="E19" s="63"/>
      <c r="F19" s="64"/>
      <c r="G19" s="53"/>
      <c r="H19" s="42"/>
      <c r="I19" t="s" s="79">
        <v>40</v>
      </c>
      <c r="J19" s="80"/>
      <c r="K19" s="42"/>
      <c r="L19" s="44"/>
    </row>
    <row r="20" ht="20" customHeight="1">
      <c r="A20" s="40"/>
      <c r="B20" s="65"/>
      <c r="C20" s="66"/>
      <c r="D20" s="67"/>
      <c r="E20" s="68"/>
      <c r="F20" s="69"/>
      <c r="G20" s="53"/>
      <c r="H20" s="81"/>
      <c r="I20" t="s" s="82">
        <v>7</v>
      </c>
      <c r="J20" t="s" s="82">
        <v>8</v>
      </c>
      <c r="K20" t="s" s="82">
        <v>9</v>
      </c>
      <c r="L20" s="83"/>
    </row>
    <row r="21" ht="20" customHeight="1">
      <c r="A21" s="40"/>
      <c r="B21" s="60"/>
      <c r="C21" s="61"/>
      <c r="D21" s="62"/>
      <c r="E21" s="63"/>
      <c r="F21" s="64"/>
      <c r="G21" s="53"/>
      <c r="H21" s="84">
        <f>C33</f>
        <v>0</v>
      </c>
      <c r="I21" s="84">
        <f>$D$33*4</f>
        <v>0</v>
      </c>
      <c r="J21" s="84">
        <f>E33*9</f>
        <v>0</v>
      </c>
      <c r="K21" s="84">
        <f>F33*4</f>
        <v>0</v>
      </c>
      <c r="L21" s="83"/>
    </row>
    <row r="22" ht="20" customHeight="1">
      <c r="A22" s="40"/>
      <c r="B22" s="65"/>
      <c r="C22" s="66"/>
      <c r="D22" s="67"/>
      <c r="E22" s="68"/>
      <c r="F22" s="69"/>
      <c r="G22" s="53"/>
      <c r="H22" s="42"/>
      <c r="I22" s="42"/>
      <c r="J22" s="42"/>
      <c r="K22" s="42"/>
      <c r="L22" s="44"/>
    </row>
    <row r="23" ht="20" customHeight="1">
      <c r="A23" s="40"/>
      <c r="B23" s="60"/>
      <c r="C23" s="61"/>
      <c r="D23" s="62"/>
      <c r="E23" s="63"/>
      <c r="F23" s="64"/>
      <c r="G23" s="53"/>
      <c r="H23" s="42"/>
      <c r="I23" s="42"/>
      <c r="J23" s="42"/>
      <c r="K23" s="42"/>
      <c r="L23" s="44"/>
    </row>
    <row r="24" ht="20" customHeight="1">
      <c r="A24" s="40"/>
      <c r="B24" s="65"/>
      <c r="C24" s="66"/>
      <c r="D24" s="67"/>
      <c r="E24" s="68"/>
      <c r="F24" s="69"/>
      <c r="G24" s="53"/>
      <c r="H24" s="42"/>
      <c r="I24" s="42"/>
      <c r="J24" s="42"/>
      <c r="K24" s="42"/>
      <c r="L24" s="44"/>
    </row>
    <row r="25" ht="20" customHeight="1">
      <c r="A25" s="40"/>
      <c r="B25" s="60"/>
      <c r="C25" s="61"/>
      <c r="D25" s="62"/>
      <c r="E25" s="63"/>
      <c r="F25" s="64"/>
      <c r="G25" s="53"/>
      <c r="H25" s="42"/>
      <c r="I25" s="42"/>
      <c r="J25" s="42"/>
      <c r="K25" s="42"/>
      <c r="L25" s="44"/>
    </row>
    <row r="26" ht="20" customHeight="1">
      <c r="A26" s="40"/>
      <c r="B26" s="65"/>
      <c r="C26" s="66"/>
      <c r="D26" s="67"/>
      <c r="E26" s="68"/>
      <c r="F26" s="69"/>
      <c r="G26" s="53"/>
      <c r="H26" s="42"/>
      <c r="I26" s="42"/>
      <c r="J26" s="42"/>
      <c r="K26" s="42"/>
      <c r="L26" s="44"/>
    </row>
    <row r="27" ht="20" customHeight="1">
      <c r="A27" s="40"/>
      <c r="B27" s="60"/>
      <c r="C27" s="61"/>
      <c r="D27" s="62"/>
      <c r="E27" s="63"/>
      <c r="F27" s="64"/>
      <c r="G27" s="53"/>
      <c r="H27" s="42"/>
      <c r="I27" s="42"/>
      <c r="J27" s="42"/>
      <c r="K27" s="42"/>
      <c r="L27" s="44"/>
    </row>
    <row r="28" ht="20" customHeight="1">
      <c r="A28" s="40"/>
      <c r="B28" s="65"/>
      <c r="C28" s="66"/>
      <c r="D28" s="67"/>
      <c r="E28" s="68"/>
      <c r="F28" s="69"/>
      <c r="G28" s="53"/>
      <c r="H28" s="42"/>
      <c r="I28" s="42"/>
      <c r="J28" s="42"/>
      <c r="K28" s="42"/>
      <c r="L28" s="44"/>
    </row>
    <row r="29" ht="20" customHeight="1">
      <c r="A29" s="40"/>
      <c r="B29" s="60"/>
      <c r="C29" s="61"/>
      <c r="D29" s="62"/>
      <c r="E29" s="63"/>
      <c r="F29" s="64"/>
      <c r="G29" s="53"/>
      <c r="H29" s="42"/>
      <c r="I29" s="42"/>
      <c r="J29" s="42"/>
      <c r="K29" s="42"/>
      <c r="L29" s="44"/>
    </row>
    <row r="30" ht="20" customHeight="1">
      <c r="A30" s="40"/>
      <c r="B30" s="65"/>
      <c r="C30" s="66"/>
      <c r="D30" s="67"/>
      <c r="E30" s="68"/>
      <c r="F30" s="69"/>
      <c r="G30" s="53"/>
      <c r="H30" s="42"/>
      <c r="I30" s="42"/>
      <c r="J30" s="42"/>
      <c r="K30" s="42"/>
      <c r="L30" s="44"/>
    </row>
    <row r="31" ht="20" customHeight="1">
      <c r="A31" s="40"/>
      <c r="B31" s="60"/>
      <c r="C31" s="61"/>
      <c r="D31" s="62"/>
      <c r="E31" s="63"/>
      <c r="F31" s="64"/>
      <c r="G31" s="53"/>
      <c r="H31" s="42"/>
      <c r="I31" s="42"/>
      <c r="J31" s="42"/>
      <c r="K31" s="42"/>
      <c r="L31" s="44"/>
    </row>
    <row r="32" ht="20" customHeight="1">
      <c r="A32" s="40"/>
      <c r="B32" s="47"/>
      <c r="C32" s="70"/>
      <c r="D32" t="s" s="71">
        <v>7</v>
      </c>
      <c r="E32" t="s" s="71">
        <v>8</v>
      </c>
      <c r="F32" t="s" s="71">
        <v>9</v>
      </c>
      <c r="G32" s="42"/>
      <c r="H32" s="42"/>
      <c r="I32" s="42"/>
      <c r="J32" s="42"/>
      <c r="K32" s="42"/>
      <c r="L32" s="44"/>
    </row>
    <row r="33" ht="20" customHeight="1">
      <c r="A33" s="40"/>
      <c r="B33" t="s" s="72">
        <v>37</v>
      </c>
      <c r="C33" s="73">
        <f>SUM(C5:C32)</f>
        <v>0</v>
      </c>
      <c r="D33" s="73">
        <f>SUM(D5:D32)</f>
        <v>0</v>
      </c>
      <c r="E33" s="73">
        <f>SUM(E5:E32)</f>
        <v>0</v>
      </c>
      <c r="F33" s="73">
        <f>SUM(F5:F32)</f>
        <v>0</v>
      </c>
      <c r="G33" s="42"/>
      <c r="H33" s="42"/>
      <c r="I33" s="42"/>
      <c r="J33" s="42"/>
      <c r="K33" s="42"/>
      <c r="L33" s="44"/>
    </row>
    <row r="34" ht="20" customHeight="1">
      <c r="A34" s="40"/>
      <c r="B34" t="s" s="72">
        <v>38</v>
      </c>
      <c r="C34" s="74">
        <f>C33-'Ayarlar'!B9</f>
        <v>0</v>
      </c>
      <c r="D34" s="74">
        <f>D33-'Ayarlar'!B13</f>
        <v>0</v>
      </c>
      <c r="E34" s="74">
        <f>E33-'Ayarlar'!B17</f>
        <v>0</v>
      </c>
      <c r="F34" s="74">
        <f>F33-'Ayarlar'!B21</f>
        <v>0</v>
      </c>
      <c r="G34" s="42"/>
      <c r="H34" s="42"/>
      <c r="I34" s="42"/>
      <c r="J34" s="42"/>
      <c r="K34" s="42"/>
      <c r="L34" s="44"/>
    </row>
    <row r="35" ht="17" customHeight="1">
      <c r="A35" s="40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4"/>
    </row>
    <row r="36" ht="20" customHeight="1">
      <c r="A36" s="40"/>
      <c r="B36" s="42"/>
      <c r="C36" s="42"/>
      <c r="D36" t="s" s="85">
        <v>7</v>
      </c>
      <c r="E36" t="s" s="85">
        <v>8</v>
      </c>
      <c r="F36" t="s" s="85">
        <v>9</v>
      </c>
      <c r="G36" s="42"/>
      <c r="H36" s="42"/>
      <c r="I36" s="42"/>
      <c r="J36" s="42"/>
      <c r="K36" s="42"/>
      <c r="L36" s="44"/>
    </row>
    <row r="37" ht="20" customHeight="1">
      <c r="A37" s="75"/>
      <c r="B37" t="s" s="86">
        <v>41</v>
      </c>
      <c r="C37" s="87">
        <f>'Ayarlar'!B9</f>
        <v>0</v>
      </c>
      <c r="D37" s="87">
        <f>'Ayarlar'!B12</f>
        <v>0</v>
      </c>
      <c r="E37" s="87">
        <f>'Ayarlar'!B16</f>
        <v>0</v>
      </c>
      <c r="F37" s="88">
        <f>'Ayarlar'!B20</f>
        <v>0</v>
      </c>
      <c r="G37" s="76"/>
      <c r="H37" s="76"/>
      <c r="I37" s="76"/>
      <c r="J37" s="76"/>
      <c r="K37" s="76"/>
      <c r="L37" s="77"/>
    </row>
  </sheetData>
  <mergeCells count="1">
    <mergeCell ref="I19:J19"/>
  </mergeCells>
  <conditionalFormatting sqref="C34:F34">
    <cfRule type="cellIs" dxfId="4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L37"/>
  <sheetViews>
    <sheetView workbookViewId="0" showGridLines="0" defaultGridColor="1"/>
  </sheetViews>
  <sheetFormatPr defaultColWidth="10.8333" defaultRowHeight="17" customHeight="1" outlineLevelRow="0" outlineLevelCol="0"/>
  <cols>
    <col min="1" max="1" width="15.8516" style="92" customWidth="1"/>
    <col min="2" max="2" width="34.6719" style="92" customWidth="1"/>
    <col min="3" max="3" width="19.8516" style="92" customWidth="1"/>
    <col min="4" max="4" width="21.3516" style="92" customWidth="1"/>
    <col min="5" max="5" width="19.8516" style="92" customWidth="1"/>
    <col min="6" max="6" width="18" style="92" customWidth="1"/>
    <col min="7" max="7" width="10.8516" style="92" customWidth="1"/>
    <col min="8" max="8" width="21.1719" style="92" customWidth="1"/>
    <col min="9" max="9" width="14.3516" style="92" customWidth="1"/>
    <col min="10" max="10" width="14.1719" style="92" customWidth="1"/>
    <col min="11" max="12" width="10.8516" style="92" customWidth="1"/>
    <col min="13" max="16384" width="10.8516" style="92" customWidth="1"/>
  </cols>
  <sheetData>
    <row r="1" ht="17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</row>
    <row r="2" ht="17" customHeight="1">
      <c r="A2" s="40"/>
      <c r="B2" s="41"/>
      <c r="C2" s="42"/>
      <c r="D2" s="42"/>
      <c r="E2" s="42"/>
      <c r="F2" s="43"/>
      <c r="G2" s="42"/>
      <c r="H2" s="42"/>
      <c r="I2" s="42"/>
      <c r="J2" s="42"/>
      <c r="K2" s="42"/>
      <c r="L2" s="44"/>
    </row>
    <row r="3" ht="17" customHeight="1">
      <c r="A3" s="40"/>
      <c r="B3" s="41"/>
      <c r="C3" s="42"/>
      <c r="D3" s="42"/>
      <c r="E3" s="42"/>
      <c r="F3" s="43"/>
      <c r="G3" s="42"/>
      <c r="H3" s="42"/>
      <c r="I3" s="42"/>
      <c r="J3" s="42"/>
      <c r="K3" s="42"/>
      <c r="L3" s="44"/>
    </row>
    <row r="4" ht="23" customHeight="1">
      <c r="A4" s="40"/>
      <c r="B4" t="s" s="45">
        <v>17</v>
      </c>
      <c r="C4" t="s" s="45">
        <v>18</v>
      </c>
      <c r="D4" t="s" s="45">
        <v>19</v>
      </c>
      <c r="E4" t="s" s="45">
        <v>20</v>
      </c>
      <c r="F4" t="s" s="45">
        <v>21</v>
      </c>
      <c r="G4" s="42"/>
      <c r="H4" s="46"/>
      <c r="I4" s="47"/>
      <c r="J4" s="47"/>
      <c r="K4" s="42"/>
      <c r="L4" s="44"/>
    </row>
    <row r="5" ht="20" customHeight="1">
      <c r="A5" s="40"/>
      <c r="B5" s="60"/>
      <c r="C5" s="61"/>
      <c r="D5" s="62"/>
      <c r="E5" s="63"/>
      <c r="F5" s="64"/>
      <c r="G5" s="53"/>
      <c r="H5" s="46"/>
      <c r="I5" s="47"/>
      <c r="J5" s="47"/>
      <c r="K5" s="42"/>
      <c r="L5" s="44"/>
    </row>
    <row r="6" ht="20" customHeight="1">
      <c r="A6" s="40"/>
      <c r="B6" s="65"/>
      <c r="C6" s="66"/>
      <c r="D6" s="67"/>
      <c r="E6" s="68"/>
      <c r="F6" s="69"/>
      <c r="G6" s="53"/>
      <c r="H6" s="46"/>
      <c r="I6" s="47"/>
      <c r="J6" s="47"/>
      <c r="K6" s="42"/>
      <c r="L6" s="44"/>
    </row>
    <row r="7" ht="20" customHeight="1">
      <c r="A7" s="40"/>
      <c r="B7" s="60"/>
      <c r="C7" s="61"/>
      <c r="D7" s="62"/>
      <c r="E7" s="63"/>
      <c r="F7" s="64"/>
      <c r="G7" s="53"/>
      <c r="H7" s="46"/>
      <c r="I7" s="47"/>
      <c r="J7" s="47"/>
      <c r="K7" s="42"/>
      <c r="L7" s="44"/>
    </row>
    <row r="8" ht="20" customHeight="1">
      <c r="A8" s="40"/>
      <c r="B8" s="65"/>
      <c r="C8" s="66"/>
      <c r="D8" s="67"/>
      <c r="E8" s="68"/>
      <c r="F8" s="69"/>
      <c r="G8" s="53"/>
      <c r="H8" s="46"/>
      <c r="I8" s="59"/>
      <c r="J8" s="47"/>
      <c r="K8" s="42"/>
      <c r="L8" s="44"/>
    </row>
    <row r="9" ht="20" customHeight="1">
      <c r="A9" s="40"/>
      <c r="B9" s="60"/>
      <c r="C9" s="61"/>
      <c r="D9" s="62"/>
      <c r="E9" s="63"/>
      <c r="F9" s="64"/>
      <c r="G9" s="53"/>
      <c r="H9" s="46"/>
      <c r="I9" s="47"/>
      <c r="J9" s="47"/>
      <c r="K9" s="42"/>
      <c r="L9" s="44"/>
    </row>
    <row r="10" ht="20" customHeight="1">
      <c r="A10" s="40"/>
      <c r="B10" s="65"/>
      <c r="C10" s="66"/>
      <c r="D10" s="67"/>
      <c r="E10" s="68"/>
      <c r="F10" s="69"/>
      <c r="G10" s="53"/>
      <c r="H10" s="46"/>
      <c r="I10" s="47"/>
      <c r="J10" s="47"/>
      <c r="K10" s="42"/>
      <c r="L10" s="44"/>
    </row>
    <row r="11" ht="20" customHeight="1">
      <c r="A11" s="40"/>
      <c r="B11" s="60"/>
      <c r="C11" s="61"/>
      <c r="D11" s="62"/>
      <c r="E11" s="63"/>
      <c r="F11" s="64"/>
      <c r="G11" s="53"/>
      <c r="H11" s="42"/>
      <c r="I11" s="42"/>
      <c r="J11" s="42"/>
      <c r="K11" s="42"/>
      <c r="L11" s="44"/>
    </row>
    <row r="12" ht="20" customHeight="1">
      <c r="A12" s="40"/>
      <c r="B12" s="65"/>
      <c r="C12" s="66"/>
      <c r="D12" s="67"/>
      <c r="E12" s="68"/>
      <c r="F12" s="69"/>
      <c r="G12" s="53"/>
      <c r="H12" s="42"/>
      <c r="I12" s="42"/>
      <c r="J12" s="42"/>
      <c r="K12" s="42"/>
      <c r="L12" s="44"/>
    </row>
    <row r="13" ht="20" customHeight="1">
      <c r="A13" s="40"/>
      <c r="B13" s="60"/>
      <c r="C13" s="61"/>
      <c r="D13" s="62"/>
      <c r="E13" s="63"/>
      <c r="F13" s="64"/>
      <c r="G13" s="53"/>
      <c r="H13" s="42"/>
      <c r="I13" s="42"/>
      <c r="J13" s="42"/>
      <c r="K13" s="42"/>
      <c r="L13" s="44"/>
    </row>
    <row r="14" ht="20" customHeight="1">
      <c r="A14" s="40"/>
      <c r="B14" s="65"/>
      <c r="C14" s="66"/>
      <c r="D14" s="67"/>
      <c r="E14" s="68"/>
      <c r="F14" s="69"/>
      <c r="G14" s="53"/>
      <c r="H14" s="42"/>
      <c r="I14" s="42"/>
      <c r="J14" s="42"/>
      <c r="K14" s="42"/>
      <c r="L14" s="44"/>
    </row>
    <row r="15" ht="20" customHeight="1">
      <c r="A15" s="40"/>
      <c r="B15" s="60"/>
      <c r="C15" s="61"/>
      <c r="D15" s="62"/>
      <c r="E15" s="63"/>
      <c r="F15" s="64"/>
      <c r="G15" s="53"/>
      <c r="H15" s="42"/>
      <c r="I15" s="42"/>
      <c r="J15" s="42"/>
      <c r="K15" s="42"/>
      <c r="L15" s="44"/>
    </row>
    <row r="16" ht="20" customHeight="1">
      <c r="A16" s="40"/>
      <c r="B16" s="65"/>
      <c r="C16" s="66"/>
      <c r="D16" s="67"/>
      <c r="E16" s="68"/>
      <c r="F16" s="69"/>
      <c r="G16" s="53"/>
      <c r="H16" s="42"/>
      <c r="I16" s="42"/>
      <c r="J16" s="42"/>
      <c r="K16" s="42"/>
      <c r="L16" s="44"/>
    </row>
    <row r="17" ht="20" customHeight="1">
      <c r="A17" s="40"/>
      <c r="B17" s="60"/>
      <c r="C17" s="61"/>
      <c r="D17" s="62"/>
      <c r="E17" s="63"/>
      <c r="F17" s="64"/>
      <c r="G17" s="53"/>
      <c r="H17" s="42"/>
      <c r="I17" s="42"/>
      <c r="J17" s="42"/>
      <c r="K17" s="42"/>
      <c r="L17" s="44"/>
    </row>
    <row r="18" ht="20" customHeight="1">
      <c r="A18" s="40"/>
      <c r="B18" s="65"/>
      <c r="C18" s="66"/>
      <c r="D18" s="67"/>
      <c r="E18" s="68"/>
      <c r="F18" s="69"/>
      <c r="G18" s="53"/>
      <c r="H18" s="42"/>
      <c r="I18" s="42"/>
      <c r="J18" s="42"/>
      <c r="K18" s="42"/>
      <c r="L18" s="44"/>
    </row>
    <row r="19" ht="20" customHeight="1">
      <c r="A19" s="40"/>
      <c r="B19" s="60"/>
      <c r="C19" s="61"/>
      <c r="D19" s="62"/>
      <c r="E19" s="63"/>
      <c r="F19" s="64"/>
      <c r="G19" s="53"/>
      <c r="H19" s="42"/>
      <c r="I19" t="s" s="79">
        <v>40</v>
      </c>
      <c r="J19" s="80"/>
      <c r="K19" s="42"/>
      <c r="L19" s="44"/>
    </row>
    <row r="20" ht="20" customHeight="1">
      <c r="A20" s="40"/>
      <c r="B20" s="65"/>
      <c r="C20" s="66"/>
      <c r="D20" s="67"/>
      <c r="E20" s="68"/>
      <c r="F20" s="69"/>
      <c r="G20" s="53"/>
      <c r="H20" s="81"/>
      <c r="I20" t="s" s="82">
        <v>7</v>
      </c>
      <c r="J20" t="s" s="82">
        <v>8</v>
      </c>
      <c r="K20" t="s" s="82">
        <v>9</v>
      </c>
      <c r="L20" s="83"/>
    </row>
    <row r="21" ht="20" customHeight="1">
      <c r="A21" s="40"/>
      <c r="B21" s="60"/>
      <c r="C21" s="61"/>
      <c r="D21" s="62"/>
      <c r="E21" s="63"/>
      <c r="F21" s="64"/>
      <c r="G21" s="53"/>
      <c r="H21" s="84">
        <f>C33</f>
        <v>0</v>
      </c>
      <c r="I21" s="84">
        <f>$D$33*4</f>
        <v>0</v>
      </c>
      <c r="J21" s="84">
        <f>E33*9</f>
        <v>0</v>
      </c>
      <c r="K21" s="84">
        <f>F33*4</f>
        <v>0</v>
      </c>
      <c r="L21" s="83"/>
    </row>
    <row r="22" ht="20" customHeight="1">
      <c r="A22" s="40"/>
      <c r="B22" s="65"/>
      <c r="C22" s="66"/>
      <c r="D22" s="67"/>
      <c r="E22" s="68"/>
      <c r="F22" s="69"/>
      <c r="G22" s="53"/>
      <c r="H22" s="42"/>
      <c r="I22" s="42"/>
      <c r="J22" s="42"/>
      <c r="K22" s="42"/>
      <c r="L22" s="44"/>
    </row>
    <row r="23" ht="20" customHeight="1">
      <c r="A23" s="40"/>
      <c r="B23" s="60"/>
      <c r="C23" s="61"/>
      <c r="D23" s="62"/>
      <c r="E23" s="63"/>
      <c r="F23" s="64"/>
      <c r="G23" s="53"/>
      <c r="H23" s="42"/>
      <c r="I23" s="42"/>
      <c r="J23" s="42"/>
      <c r="K23" s="42"/>
      <c r="L23" s="44"/>
    </row>
    <row r="24" ht="20" customHeight="1">
      <c r="A24" s="40"/>
      <c r="B24" s="65"/>
      <c r="C24" s="66"/>
      <c r="D24" s="67"/>
      <c r="E24" s="68"/>
      <c r="F24" s="69"/>
      <c r="G24" s="53"/>
      <c r="H24" s="42"/>
      <c r="I24" s="42"/>
      <c r="J24" s="42"/>
      <c r="K24" s="42"/>
      <c r="L24" s="44"/>
    </row>
    <row r="25" ht="20" customHeight="1">
      <c r="A25" s="40"/>
      <c r="B25" s="60"/>
      <c r="C25" s="61"/>
      <c r="D25" s="62"/>
      <c r="E25" s="63"/>
      <c r="F25" s="64"/>
      <c r="G25" s="53"/>
      <c r="H25" s="42"/>
      <c r="I25" s="42"/>
      <c r="J25" s="42"/>
      <c r="K25" s="42"/>
      <c r="L25" s="44"/>
    </row>
    <row r="26" ht="20" customHeight="1">
      <c r="A26" s="40"/>
      <c r="B26" s="65"/>
      <c r="C26" s="66"/>
      <c r="D26" s="67"/>
      <c r="E26" s="68"/>
      <c r="F26" s="69"/>
      <c r="G26" s="53"/>
      <c r="H26" s="42"/>
      <c r="I26" s="42"/>
      <c r="J26" s="42"/>
      <c r="K26" s="42"/>
      <c r="L26" s="44"/>
    </row>
    <row r="27" ht="20" customHeight="1">
      <c r="A27" s="40"/>
      <c r="B27" s="60"/>
      <c r="C27" s="61"/>
      <c r="D27" s="62"/>
      <c r="E27" s="63"/>
      <c r="F27" s="64"/>
      <c r="G27" s="53"/>
      <c r="H27" s="42"/>
      <c r="I27" s="42"/>
      <c r="J27" s="42"/>
      <c r="K27" s="42"/>
      <c r="L27" s="44"/>
    </row>
    <row r="28" ht="20" customHeight="1">
      <c r="A28" s="40"/>
      <c r="B28" s="65"/>
      <c r="C28" s="66"/>
      <c r="D28" s="67"/>
      <c r="E28" s="68"/>
      <c r="F28" s="69"/>
      <c r="G28" s="53"/>
      <c r="H28" s="42"/>
      <c r="I28" s="42"/>
      <c r="J28" s="42"/>
      <c r="K28" s="42"/>
      <c r="L28" s="44"/>
    </row>
    <row r="29" ht="20" customHeight="1">
      <c r="A29" s="40"/>
      <c r="B29" s="60"/>
      <c r="C29" s="61"/>
      <c r="D29" s="62"/>
      <c r="E29" s="63"/>
      <c r="F29" s="64"/>
      <c r="G29" s="53"/>
      <c r="H29" s="42"/>
      <c r="I29" s="42"/>
      <c r="J29" s="42"/>
      <c r="K29" s="42"/>
      <c r="L29" s="44"/>
    </row>
    <row r="30" ht="20" customHeight="1">
      <c r="A30" s="40"/>
      <c r="B30" s="65"/>
      <c r="C30" s="66"/>
      <c r="D30" s="67"/>
      <c r="E30" s="68"/>
      <c r="F30" s="69"/>
      <c r="G30" s="53"/>
      <c r="H30" s="42"/>
      <c r="I30" s="42"/>
      <c r="J30" s="42"/>
      <c r="K30" s="42"/>
      <c r="L30" s="44"/>
    </row>
    <row r="31" ht="20" customHeight="1">
      <c r="A31" s="40"/>
      <c r="B31" s="60"/>
      <c r="C31" s="61"/>
      <c r="D31" s="62"/>
      <c r="E31" s="63"/>
      <c r="F31" s="64"/>
      <c r="G31" s="53"/>
      <c r="H31" s="42"/>
      <c r="I31" s="42"/>
      <c r="J31" s="42"/>
      <c r="K31" s="42"/>
      <c r="L31" s="44"/>
    </row>
    <row r="32" ht="20" customHeight="1">
      <c r="A32" s="40"/>
      <c r="B32" s="47"/>
      <c r="C32" s="70"/>
      <c r="D32" t="s" s="71">
        <v>7</v>
      </c>
      <c r="E32" t="s" s="71">
        <v>8</v>
      </c>
      <c r="F32" t="s" s="71">
        <v>9</v>
      </c>
      <c r="G32" s="42"/>
      <c r="H32" s="42"/>
      <c r="I32" s="42"/>
      <c r="J32" s="42"/>
      <c r="K32" s="42"/>
      <c r="L32" s="44"/>
    </row>
    <row r="33" ht="20" customHeight="1">
      <c r="A33" s="40"/>
      <c r="B33" t="s" s="72">
        <v>37</v>
      </c>
      <c r="C33" s="73">
        <f>SUM(C5:C32)</f>
        <v>0</v>
      </c>
      <c r="D33" s="73">
        <f>SUM(D5:D32)</f>
        <v>0</v>
      </c>
      <c r="E33" s="73">
        <f>SUM(E5:E32)</f>
        <v>0</v>
      </c>
      <c r="F33" s="73">
        <f>SUM(F5:F32)</f>
        <v>0</v>
      </c>
      <c r="G33" s="42"/>
      <c r="H33" s="42"/>
      <c r="I33" s="42"/>
      <c r="J33" s="42"/>
      <c r="K33" s="42"/>
      <c r="L33" s="44"/>
    </row>
    <row r="34" ht="20" customHeight="1">
      <c r="A34" s="40"/>
      <c r="B34" t="s" s="72">
        <v>38</v>
      </c>
      <c r="C34" s="74">
        <f>C33-'Ayarlar'!B9</f>
        <v>0</v>
      </c>
      <c r="D34" s="74">
        <f>D33-'Ayarlar'!B13</f>
        <v>0</v>
      </c>
      <c r="E34" s="74">
        <f>E33-'Ayarlar'!B17</f>
        <v>0</v>
      </c>
      <c r="F34" s="74">
        <f>F33-'Ayarlar'!B21</f>
        <v>0</v>
      </c>
      <c r="G34" s="42"/>
      <c r="H34" s="42"/>
      <c r="I34" s="42"/>
      <c r="J34" s="42"/>
      <c r="K34" s="42"/>
      <c r="L34" s="44"/>
    </row>
    <row r="35" ht="17" customHeight="1">
      <c r="A35" s="40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4"/>
    </row>
    <row r="36" ht="20" customHeight="1">
      <c r="A36" s="40"/>
      <c r="B36" s="42"/>
      <c r="C36" s="42"/>
      <c r="D36" t="s" s="85">
        <v>7</v>
      </c>
      <c r="E36" t="s" s="85">
        <v>8</v>
      </c>
      <c r="F36" t="s" s="85">
        <v>9</v>
      </c>
      <c r="G36" s="42"/>
      <c r="H36" s="42"/>
      <c r="I36" s="42"/>
      <c r="J36" s="42"/>
      <c r="K36" s="42"/>
      <c r="L36" s="44"/>
    </row>
    <row r="37" ht="20" customHeight="1">
      <c r="A37" s="75"/>
      <c r="B37" t="s" s="86">
        <v>41</v>
      </c>
      <c r="C37" s="87">
        <f>'Ayarlar'!B9</f>
        <v>0</v>
      </c>
      <c r="D37" s="87">
        <f>'Ayarlar'!B12</f>
        <v>0</v>
      </c>
      <c r="E37" s="87">
        <f>'Ayarlar'!B16</f>
        <v>0</v>
      </c>
      <c r="F37" s="88">
        <f>'Ayarlar'!B20</f>
        <v>0</v>
      </c>
      <c r="G37" s="76"/>
      <c r="H37" s="76"/>
      <c r="I37" s="76"/>
      <c r="J37" s="76"/>
      <c r="K37" s="76"/>
      <c r="L37" s="77"/>
    </row>
  </sheetData>
  <mergeCells count="1">
    <mergeCell ref="I19:J19"/>
  </mergeCells>
  <conditionalFormatting sqref="C34:F34">
    <cfRule type="cellIs" dxfId="5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dimension ref="A1:L37"/>
  <sheetViews>
    <sheetView workbookViewId="0" showGridLines="0" defaultGridColor="1"/>
  </sheetViews>
  <sheetFormatPr defaultColWidth="10.8333" defaultRowHeight="17" customHeight="1" outlineLevelRow="0" outlineLevelCol="0"/>
  <cols>
    <col min="1" max="1" width="15.8516" style="93" customWidth="1"/>
    <col min="2" max="2" width="34.6719" style="93" customWidth="1"/>
    <col min="3" max="3" width="19.8516" style="93" customWidth="1"/>
    <col min="4" max="4" width="21.3516" style="93" customWidth="1"/>
    <col min="5" max="5" width="19.8516" style="93" customWidth="1"/>
    <col min="6" max="6" width="18" style="93" customWidth="1"/>
    <col min="7" max="7" width="10.8516" style="93" customWidth="1"/>
    <col min="8" max="8" width="21.1719" style="93" customWidth="1"/>
    <col min="9" max="9" width="14.3516" style="93" customWidth="1"/>
    <col min="10" max="10" width="14.1719" style="93" customWidth="1"/>
    <col min="11" max="12" width="10.8516" style="93" customWidth="1"/>
    <col min="13" max="16384" width="10.8516" style="93" customWidth="1"/>
  </cols>
  <sheetData>
    <row r="1" ht="17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</row>
    <row r="2" ht="17" customHeight="1">
      <c r="A2" s="40"/>
      <c r="B2" s="41"/>
      <c r="C2" s="42"/>
      <c r="D2" s="42"/>
      <c r="E2" s="42"/>
      <c r="F2" s="43"/>
      <c r="G2" s="42"/>
      <c r="H2" s="42"/>
      <c r="I2" s="42"/>
      <c r="J2" s="42"/>
      <c r="K2" s="42"/>
      <c r="L2" s="44"/>
    </row>
    <row r="3" ht="17" customHeight="1">
      <c r="A3" s="40"/>
      <c r="B3" s="41"/>
      <c r="C3" s="42"/>
      <c r="D3" s="42"/>
      <c r="E3" s="42"/>
      <c r="F3" s="43"/>
      <c r="G3" s="42"/>
      <c r="H3" s="42"/>
      <c r="I3" s="42"/>
      <c r="J3" s="42"/>
      <c r="K3" s="42"/>
      <c r="L3" s="44"/>
    </row>
    <row r="4" ht="23" customHeight="1">
      <c r="A4" s="40"/>
      <c r="B4" t="s" s="45">
        <v>17</v>
      </c>
      <c r="C4" t="s" s="45">
        <v>18</v>
      </c>
      <c r="D4" t="s" s="45">
        <v>19</v>
      </c>
      <c r="E4" t="s" s="45">
        <v>20</v>
      </c>
      <c r="F4" t="s" s="45">
        <v>21</v>
      </c>
      <c r="G4" s="42"/>
      <c r="H4" s="46"/>
      <c r="I4" s="47"/>
      <c r="J4" s="47"/>
      <c r="K4" s="42"/>
      <c r="L4" s="44"/>
    </row>
    <row r="5" ht="20" customHeight="1">
      <c r="A5" s="40"/>
      <c r="B5" s="60"/>
      <c r="C5" s="61"/>
      <c r="D5" s="62"/>
      <c r="E5" s="63"/>
      <c r="F5" s="64"/>
      <c r="G5" s="53"/>
      <c r="H5" s="46"/>
      <c r="I5" s="47"/>
      <c r="J5" s="47"/>
      <c r="K5" s="42"/>
      <c r="L5" s="44"/>
    </row>
    <row r="6" ht="20" customHeight="1">
      <c r="A6" s="40"/>
      <c r="B6" s="65"/>
      <c r="C6" s="66"/>
      <c r="D6" s="67"/>
      <c r="E6" s="68"/>
      <c r="F6" s="69"/>
      <c r="G6" s="53"/>
      <c r="H6" s="46"/>
      <c r="I6" s="47"/>
      <c r="J6" s="47"/>
      <c r="K6" s="42"/>
      <c r="L6" s="44"/>
    </row>
    <row r="7" ht="20" customHeight="1">
      <c r="A7" s="40"/>
      <c r="B7" s="60"/>
      <c r="C7" s="61"/>
      <c r="D7" s="62"/>
      <c r="E7" s="63"/>
      <c r="F7" s="64"/>
      <c r="G7" s="53"/>
      <c r="H7" s="46"/>
      <c r="I7" s="47"/>
      <c r="J7" s="47"/>
      <c r="K7" s="42"/>
      <c r="L7" s="44"/>
    </row>
    <row r="8" ht="20" customHeight="1">
      <c r="A8" s="40"/>
      <c r="B8" s="65"/>
      <c r="C8" s="66"/>
      <c r="D8" s="67"/>
      <c r="E8" s="68"/>
      <c r="F8" s="69"/>
      <c r="G8" s="53"/>
      <c r="H8" s="46"/>
      <c r="I8" s="59"/>
      <c r="J8" s="47"/>
      <c r="K8" s="42"/>
      <c r="L8" s="44"/>
    </row>
    <row r="9" ht="20" customHeight="1">
      <c r="A9" s="40"/>
      <c r="B9" s="60"/>
      <c r="C9" s="61"/>
      <c r="D9" s="62"/>
      <c r="E9" s="63"/>
      <c r="F9" s="64"/>
      <c r="G9" s="53"/>
      <c r="H9" s="46"/>
      <c r="I9" s="47"/>
      <c r="J9" s="47"/>
      <c r="K9" s="42"/>
      <c r="L9" s="44"/>
    </row>
    <row r="10" ht="20" customHeight="1">
      <c r="A10" s="40"/>
      <c r="B10" s="65"/>
      <c r="C10" s="66"/>
      <c r="D10" s="67"/>
      <c r="E10" s="68"/>
      <c r="F10" s="69"/>
      <c r="G10" s="53"/>
      <c r="H10" s="46"/>
      <c r="I10" s="47"/>
      <c r="J10" s="47"/>
      <c r="K10" s="42"/>
      <c r="L10" s="44"/>
    </row>
    <row r="11" ht="20" customHeight="1">
      <c r="A11" s="40"/>
      <c r="B11" s="60"/>
      <c r="C11" s="61"/>
      <c r="D11" s="62"/>
      <c r="E11" s="63"/>
      <c r="F11" s="64"/>
      <c r="G11" s="53"/>
      <c r="H11" s="42"/>
      <c r="I11" s="42"/>
      <c r="J11" s="42"/>
      <c r="K11" s="42"/>
      <c r="L11" s="44"/>
    </row>
    <row r="12" ht="20" customHeight="1">
      <c r="A12" s="40"/>
      <c r="B12" s="65"/>
      <c r="C12" s="66"/>
      <c r="D12" s="67"/>
      <c r="E12" s="68"/>
      <c r="F12" s="69"/>
      <c r="G12" s="53"/>
      <c r="H12" s="42"/>
      <c r="I12" s="42"/>
      <c r="J12" s="42"/>
      <c r="K12" s="42"/>
      <c r="L12" s="44"/>
    </row>
    <row r="13" ht="20" customHeight="1">
      <c r="A13" s="40"/>
      <c r="B13" s="60"/>
      <c r="C13" s="61"/>
      <c r="D13" s="62"/>
      <c r="E13" s="63"/>
      <c r="F13" s="64"/>
      <c r="G13" s="53"/>
      <c r="H13" s="42"/>
      <c r="I13" s="42"/>
      <c r="J13" s="42"/>
      <c r="K13" s="42"/>
      <c r="L13" s="44"/>
    </row>
    <row r="14" ht="20" customHeight="1">
      <c r="A14" s="40"/>
      <c r="B14" s="65"/>
      <c r="C14" s="66"/>
      <c r="D14" s="67"/>
      <c r="E14" s="68"/>
      <c r="F14" s="69"/>
      <c r="G14" s="53"/>
      <c r="H14" s="42"/>
      <c r="I14" s="42"/>
      <c r="J14" s="42"/>
      <c r="K14" s="42"/>
      <c r="L14" s="44"/>
    </row>
    <row r="15" ht="20" customHeight="1">
      <c r="A15" s="40"/>
      <c r="B15" s="60"/>
      <c r="C15" s="61"/>
      <c r="D15" s="62"/>
      <c r="E15" s="63"/>
      <c r="F15" s="64"/>
      <c r="G15" s="53"/>
      <c r="H15" s="42"/>
      <c r="I15" s="42"/>
      <c r="J15" s="42"/>
      <c r="K15" s="42"/>
      <c r="L15" s="44"/>
    </row>
    <row r="16" ht="20" customHeight="1">
      <c r="A16" s="40"/>
      <c r="B16" s="65"/>
      <c r="C16" s="66"/>
      <c r="D16" s="67"/>
      <c r="E16" s="68"/>
      <c r="F16" s="69"/>
      <c r="G16" s="53"/>
      <c r="H16" s="42"/>
      <c r="I16" s="42"/>
      <c r="J16" s="42"/>
      <c r="K16" s="42"/>
      <c r="L16" s="44"/>
    </row>
    <row r="17" ht="20" customHeight="1">
      <c r="A17" s="40"/>
      <c r="B17" s="60"/>
      <c r="C17" s="61"/>
      <c r="D17" s="62"/>
      <c r="E17" s="63"/>
      <c r="F17" s="64"/>
      <c r="G17" s="53"/>
      <c r="H17" s="42"/>
      <c r="I17" s="42"/>
      <c r="J17" s="42"/>
      <c r="K17" s="42"/>
      <c r="L17" s="44"/>
    </row>
    <row r="18" ht="20" customHeight="1">
      <c r="A18" s="40"/>
      <c r="B18" s="65"/>
      <c r="C18" s="66"/>
      <c r="D18" s="67"/>
      <c r="E18" s="68"/>
      <c r="F18" s="69"/>
      <c r="G18" s="53"/>
      <c r="H18" s="42"/>
      <c r="I18" s="42"/>
      <c r="J18" s="42"/>
      <c r="K18" s="42"/>
      <c r="L18" s="44"/>
    </row>
    <row r="19" ht="20" customHeight="1">
      <c r="A19" s="40"/>
      <c r="B19" s="60"/>
      <c r="C19" s="61"/>
      <c r="D19" s="62"/>
      <c r="E19" s="63"/>
      <c r="F19" s="64"/>
      <c r="G19" s="53"/>
      <c r="H19" s="42"/>
      <c r="I19" t="s" s="79">
        <v>40</v>
      </c>
      <c r="J19" s="80"/>
      <c r="K19" s="42"/>
      <c r="L19" s="44"/>
    </row>
    <row r="20" ht="20" customHeight="1">
      <c r="A20" s="40"/>
      <c r="B20" s="65"/>
      <c r="C20" s="66"/>
      <c r="D20" s="67"/>
      <c r="E20" s="68"/>
      <c r="F20" s="69"/>
      <c r="G20" s="53"/>
      <c r="H20" s="81"/>
      <c r="I20" t="s" s="82">
        <v>7</v>
      </c>
      <c r="J20" t="s" s="82">
        <v>8</v>
      </c>
      <c r="K20" t="s" s="82">
        <v>9</v>
      </c>
      <c r="L20" s="83"/>
    </row>
    <row r="21" ht="20" customHeight="1">
      <c r="A21" s="40"/>
      <c r="B21" s="60"/>
      <c r="C21" s="61"/>
      <c r="D21" s="62"/>
      <c r="E21" s="63"/>
      <c r="F21" s="64"/>
      <c r="G21" s="53"/>
      <c r="H21" s="84">
        <f>C33</f>
        <v>0</v>
      </c>
      <c r="I21" s="84">
        <f>$D$33*4</f>
        <v>0</v>
      </c>
      <c r="J21" s="84">
        <f>E33*9</f>
        <v>0</v>
      </c>
      <c r="K21" s="84">
        <f>F33*4</f>
        <v>0</v>
      </c>
      <c r="L21" s="83"/>
    </row>
    <row r="22" ht="20" customHeight="1">
      <c r="A22" s="40"/>
      <c r="B22" s="65"/>
      <c r="C22" s="66"/>
      <c r="D22" s="67"/>
      <c r="E22" s="68"/>
      <c r="F22" s="69"/>
      <c r="G22" s="53"/>
      <c r="H22" s="42"/>
      <c r="I22" s="42"/>
      <c r="J22" s="42"/>
      <c r="K22" s="42"/>
      <c r="L22" s="44"/>
    </row>
    <row r="23" ht="20" customHeight="1">
      <c r="A23" s="40"/>
      <c r="B23" s="60"/>
      <c r="C23" s="61"/>
      <c r="D23" s="62"/>
      <c r="E23" s="63"/>
      <c r="F23" s="64"/>
      <c r="G23" s="53"/>
      <c r="H23" s="42"/>
      <c r="I23" s="42"/>
      <c r="J23" s="42"/>
      <c r="K23" s="42"/>
      <c r="L23" s="44"/>
    </row>
    <row r="24" ht="20" customHeight="1">
      <c r="A24" s="40"/>
      <c r="B24" s="65"/>
      <c r="C24" s="66"/>
      <c r="D24" s="67"/>
      <c r="E24" s="68"/>
      <c r="F24" s="69"/>
      <c r="G24" s="53"/>
      <c r="H24" s="42"/>
      <c r="I24" s="42"/>
      <c r="J24" s="42"/>
      <c r="K24" s="42"/>
      <c r="L24" s="44"/>
    </row>
    <row r="25" ht="20" customHeight="1">
      <c r="A25" s="40"/>
      <c r="B25" s="60"/>
      <c r="C25" s="61"/>
      <c r="D25" s="62"/>
      <c r="E25" s="63"/>
      <c r="F25" s="64"/>
      <c r="G25" s="53"/>
      <c r="H25" s="42"/>
      <c r="I25" s="42"/>
      <c r="J25" s="42"/>
      <c r="K25" s="42"/>
      <c r="L25" s="44"/>
    </row>
    <row r="26" ht="20" customHeight="1">
      <c r="A26" s="40"/>
      <c r="B26" s="65"/>
      <c r="C26" s="66"/>
      <c r="D26" s="67"/>
      <c r="E26" s="68"/>
      <c r="F26" s="69"/>
      <c r="G26" s="53"/>
      <c r="H26" s="42"/>
      <c r="I26" s="42"/>
      <c r="J26" s="42"/>
      <c r="K26" s="42"/>
      <c r="L26" s="44"/>
    </row>
    <row r="27" ht="20" customHeight="1">
      <c r="A27" s="40"/>
      <c r="B27" s="60"/>
      <c r="C27" s="61"/>
      <c r="D27" s="62"/>
      <c r="E27" s="63"/>
      <c r="F27" s="64"/>
      <c r="G27" s="53"/>
      <c r="H27" s="42"/>
      <c r="I27" s="42"/>
      <c r="J27" s="42"/>
      <c r="K27" s="42"/>
      <c r="L27" s="44"/>
    </row>
    <row r="28" ht="20" customHeight="1">
      <c r="A28" s="40"/>
      <c r="B28" s="65"/>
      <c r="C28" s="66"/>
      <c r="D28" s="67"/>
      <c r="E28" s="68"/>
      <c r="F28" s="69"/>
      <c r="G28" s="53"/>
      <c r="H28" s="42"/>
      <c r="I28" s="42"/>
      <c r="J28" s="42"/>
      <c r="K28" s="42"/>
      <c r="L28" s="44"/>
    </row>
    <row r="29" ht="20" customHeight="1">
      <c r="A29" s="40"/>
      <c r="B29" s="60"/>
      <c r="C29" s="61"/>
      <c r="D29" s="62"/>
      <c r="E29" s="63"/>
      <c r="F29" s="64"/>
      <c r="G29" s="53"/>
      <c r="H29" s="42"/>
      <c r="I29" s="42"/>
      <c r="J29" s="42"/>
      <c r="K29" s="42"/>
      <c r="L29" s="44"/>
    </row>
    <row r="30" ht="20" customHeight="1">
      <c r="A30" s="40"/>
      <c r="B30" s="65"/>
      <c r="C30" s="66"/>
      <c r="D30" s="67"/>
      <c r="E30" s="68"/>
      <c r="F30" s="69"/>
      <c r="G30" s="53"/>
      <c r="H30" s="42"/>
      <c r="I30" s="42"/>
      <c r="J30" s="42"/>
      <c r="K30" s="42"/>
      <c r="L30" s="44"/>
    </row>
    <row r="31" ht="20" customHeight="1">
      <c r="A31" s="40"/>
      <c r="B31" s="60"/>
      <c r="C31" s="61"/>
      <c r="D31" s="62"/>
      <c r="E31" s="63"/>
      <c r="F31" s="64"/>
      <c r="G31" s="53"/>
      <c r="H31" s="42"/>
      <c r="I31" s="42"/>
      <c r="J31" s="42"/>
      <c r="K31" s="42"/>
      <c r="L31" s="44"/>
    </row>
    <row r="32" ht="20" customHeight="1">
      <c r="A32" s="40"/>
      <c r="B32" s="47"/>
      <c r="C32" s="70"/>
      <c r="D32" t="s" s="71">
        <v>7</v>
      </c>
      <c r="E32" t="s" s="71">
        <v>8</v>
      </c>
      <c r="F32" t="s" s="71">
        <v>9</v>
      </c>
      <c r="G32" s="42"/>
      <c r="H32" s="42"/>
      <c r="I32" s="42"/>
      <c r="J32" s="42"/>
      <c r="K32" s="42"/>
      <c r="L32" s="44"/>
    </row>
    <row r="33" ht="20" customHeight="1">
      <c r="A33" s="40"/>
      <c r="B33" t="s" s="72">
        <v>37</v>
      </c>
      <c r="C33" s="73">
        <f>SUM(C5:C32)</f>
        <v>0</v>
      </c>
      <c r="D33" s="73">
        <f>SUM(D5:D32)</f>
        <v>0</v>
      </c>
      <c r="E33" s="73">
        <f>SUM(E5:E32)</f>
        <v>0</v>
      </c>
      <c r="F33" s="73">
        <f>SUM(F5:F32)</f>
        <v>0</v>
      </c>
      <c r="G33" s="42"/>
      <c r="H33" s="42"/>
      <c r="I33" s="42"/>
      <c r="J33" s="42"/>
      <c r="K33" s="42"/>
      <c r="L33" s="44"/>
    </row>
    <row r="34" ht="20" customHeight="1">
      <c r="A34" s="40"/>
      <c r="B34" t="s" s="72">
        <v>38</v>
      </c>
      <c r="C34" s="74">
        <f>C33-'Ayarlar'!B9</f>
        <v>0</v>
      </c>
      <c r="D34" s="74">
        <f>D33-'Ayarlar'!B13</f>
        <v>0</v>
      </c>
      <c r="E34" s="74">
        <f>E33-'Ayarlar'!B17</f>
        <v>0</v>
      </c>
      <c r="F34" s="74">
        <f>F33-'Ayarlar'!B21</f>
        <v>0</v>
      </c>
      <c r="G34" s="42"/>
      <c r="H34" s="42"/>
      <c r="I34" s="42"/>
      <c r="J34" s="42"/>
      <c r="K34" s="42"/>
      <c r="L34" s="44"/>
    </row>
    <row r="35" ht="17" customHeight="1">
      <c r="A35" s="40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4"/>
    </row>
    <row r="36" ht="20" customHeight="1">
      <c r="A36" s="40"/>
      <c r="B36" s="42"/>
      <c r="C36" s="42"/>
      <c r="D36" t="s" s="85">
        <v>7</v>
      </c>
      <c r="E36" t="s" s="85">
        <v>8</v>
      </c>
      <c r="F36" t="s" s="85">
        <v>9</v>
      </c>
      <c r="G36" s="42"/>
      <c r="H36" s="42"/>
      <c r="I36" s="42"/>
      <c r="J36" s="42"/>
      <c r="K36" s="42"/>
      <c r="L36" s="44"/>
    </row>
    <row r="37" ht="20" customHeight="1">
      <c r="A37" s="75"/>
      <c r="B37" t="s" s="86">
        <v>41</v>
      </c>
      <c r="C37" s="87">
        <f>'Ayarlar'!B9</f>
        <v>0</v>
      </c>
      <c r="D37" s="87">
        <f>'Ayarlar'!B12</f>
        <v>0</v>
      </c>
      <c r="E37" s="87">
        <f>'Ayarlar'!B16</f>
        <v>0</v>
      </c>
      <c r="F37" s="88">
        <f>'Ayarlar'!B20</f>
        <v>0</v>
      </c>
      <c r="G37" s="76"/>
      <c r="H37" s="76"/>
      <c r="I37" s="76"/>
      <c r="J37" s="76"/>
      <c r="K37" s="76"/>
      <c r="L37" s="77"/>
    </row>
  </sheetData>
  <mergeCells count="1">
    <mergeCell ref="I19:J19"/>
  </mergeCells>
  <conditionalFormatting sqref="C34:F34">
    <cfRule type="cellIs" dxfId="6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